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837" activeTab="2"/>
  </bookViews>
  <sheets>
    <sheet name="Herbst 05" sheetId="1" r:id="rId1"/>
    <sheet name="Frühjar 06" sheetId="2" r:id="rId2"/>
    <sheet name="Gesamt 05 - 06" sheetId="3" r:id="rId3"/>
  </sheets>
  <definedNames>
    <definedName name="_xlnm.Print_Area" localSheetId="2">'Gesamt 05 - 06'!$A$1:$X$77</definedName>
    <definedName name="_xlnm.Print_Area" localSheetId="0">'Herbst 05'!$A$1:$N$72</definedName>
  </definedNames>
  <calcPr fullCalcOnLoad="1"/>
</workbook>
</file>

<file path=xl/sharedStrings.xml><?xml version="1.0" encoding="utf-8"?>
<sst xmlns="http://schemas.openxmlformats.org/spreadsheetml/2006/main" count="403" uniqueCount="139">
  <si>
    <t>Gesamt</t>
  </si>
  <si>
    <t>Verein</t>
  </si>
  <si>
    <t>EINZELWERTUNG - GESAMTDURCHSCHNITT</t>
  </si>
  <si>
    <t>Rg.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</si>
  <si>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</si>
  <si>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</si>
  <si>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</si>
  <si>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</si>
  <si>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</si>
  <si>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</si>
  <si>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</si>
  <si>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</si>
  <si>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</si>
  <si>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</si>
  <si>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</si>
  <si>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</si>
  <si>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</si>
  <si>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</si>
  <si>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</si>
  <si>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</si>
  <si>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</si>
  <si>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</si>
  <si>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</si>
  <si>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</si>
  <si>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</si>
  <si>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</si>
  <si>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</si>
  <si>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</si>
  <si>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</si>
  <si>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</si>
  <si>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</si>
  <si>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Heim</t>
  </si>
  <si>
    <t>Auswärts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</si>
  <si>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</si>
  <si>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</si>
  <si>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</si>
  <si>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</si>
  <si>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</si>
  <si>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</si>
  <si>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</si>
  <si>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</si>
  <si>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</si>
  <si>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</si>
  <si>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</si>
  <si>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</si>
  <si>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</si>
  <si>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</si>
  <si>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</si>
  <si>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</si>
  <si>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</si>
  <si>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</si>
  <si>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</si>
  <si>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</si>
  <si>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</si>
  <si>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</si>
  <si>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</si>
  <si>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H e i m s p i e l e</t>
  </si>
  <si>
    <t>A u s w ä r t s s p i e l e</t>
  </si>
  <si>
    <t>schnitt</t>
  </si>
  <si>
    <t>Pass</t>
  </si>
  <si>
    <t>KK Spk.Wenns</t>
  </si>
  <si>
    <t>SKV M - Preis I</t>
  </si>
  <si>
    <t>TU Spk.Schwaz</t>
  </si>
  <si>
    <t>TV Schwaz 1857 I</t>
  </si>
  <si>
    <t>Praxmarer Fritz</t>
  </si>
  <si>
    <t>Reinstadler Rudolf</t>
  </si>
  <si>
    <t>Reinstadler Hermann</t>
  </si>
  <si>
    <t>Huber Hubert</t>
  </si>
  <si>
    <t>Schwarz Klaus</t>
  </si>
  <si>
    <t>Ploner Franz</t>
  </si>
  <si>
    <t>Berger Alfred</t>
  </si>
  <si>
    <t>Weger Thomas</t>
  </si>
  <si>
    <t>Waltle Markus</t>
  </si>
  <si>
    <t>Danler Franz</t>
  </si>
  <si>
    <t>Unterladstätter Fritz</t>
  </si>
  <si>
    <t>Steindorfer Martin</t>
  </si>
  <si>
    <t>Eller Michael Jugend</t>
  </si>
  <si>
    <t>Eller Markus</t>
  </si>
  <si>
    <t>Eller Hermann</t>
  </si>
  <si>
    <t>Daberto Werner</t>
  </si>
  <si>
    <t>Flöck Heinrich</t>
  </si>
  <si>
    <t>Holzer Markus</t>
  </si>
  <si>
    <t>Hacker Josef</t>
  </si>
  <si>
    <t>Lochner Christian</t>
  </si>
  <si>
    <t>Holz</t>
  </si>
  <si>
    <t>Vargyas Bernhard</t>
  </si>
  <si>
    <t>Haselsteiner Thomas</t>
  </si>
  <si>
    <t>SPG SKVI-Katzenberger</t>
  </si>
  <si>
    <t>Mühlthaler Thomas</t>
  </si>
  <si>
    <t>KC Rietz</t>
  </si>
  <si>
    <t>Kuprian Walter</t>
  </si>
  <si>
    <t>Cagol Erich</t>
  </si>
  <si>
    <t>Schuchter Arthur</t>
  </si>
  <si>
    <t>Mair Manfred</t>
  </si>
  <si>
    <t>Schöpf Helmut</t>
  </si>
  <si>
    <t>Tschulnigg Thomas</t>
  </si>
  <si>
    <t>Aus.</t>
  </si>
  <si>
    <t>Kraler Martin</t>
  </si>
  <si>
    <t>Wernard Thomas</t>
  </si>
  <si>
    <t>Petsch Heinz</t>
  </si>
  <si>
    <t>Jenewein Horst</t>
  </si>
  <si>
    <t>Praxmarer Markus</t>
  </si>
  <si>
    <t>Kurzthaler Karlheinz</t>
  </si>
  <si>
    <t>TIROLER LIGA -A- 6er Herbst 05 - Frühjar 06</t>
  </si>
  <si>
    <t>Kirchmair Rudolf</t>
  </si>
  <si>
    <t>Plattner Robert</t>
  </si>
  <si>
    <t>Gurschler Peter</t>
  </si>
  <si>
    <t>Haselwanter Christoph</t>
  </si>
  <si>
    <t>Haselwanter Marco Jug.</t>
  </si>
  <si>
    <t>Steinbach Marco</t>
  </si>
  <si>
    <t>Koppelstätter Robert</t>
  </si>
  <si>
    <t>KSC Schwarz Weiss</t>
  </si>
  <si>
    <t>Holzmann Martin</t>
  </si>
  <si>
    <t>Koppelstätter Peter</t>
  </si>
  <si>
    <t>Niedlich Dietmar</t>
  </si>
  <si>
    <t>Grünanger Walter</t>
  </si>
  <si>
    <t>Mairhofer Günter</t>
  </si>
  <si>
    <t>SV Innsbruck</t>
  </si>
  <si>
    <t>Schuster Manfred</t>
  </si>
  <si>
    <t>Heiseler Dietmar</t>
  </si>
  <si>
    <t>Bacher Dietmar</t>
  </si>
  <si>
    <t>Rieser Kurt</t>
  </si>
  <si>
    <t>Rainer Erich</t>
  </si>
  <si>
    <t>Seidl Manfred</t>
  </si>
  <si>
    <t>Permoser Helmut</t>
  </si>
  <si>
    <t>KSK Spk.Jenbach II</t>
  </si>
  <si>
    <t>Schrof Thomas Jug.</t>
  </si>
  <si>
    <t>Unterlechner Stefan Jug.</t>
  </si>
  <si>
    <t>Wilhalm Wolfgang</t>
  </si>
  <si>
    <t>Tötsch Willi</t>
  </si>
  <si>
    <t>Wertung: mindestens 5 Spiele</t>
  </si>
  <si>
    <t xml:space="preserve"> GESAMTDURCHSCHNITT</t>
  </si>
  <si>
    <t>TIROLER LIGA  -A- 6er Herbst 2005</t>
  </si>
  <si>
    <t>Kegel</t>
  </si>
  <si>
    <t>TIROLER LIGA -A- 6er FRÜHJAR 2006</t>
  </si>
  <si>
    <t>Jenewein Horst Jun.</t>
  </si>
  <si>
    <t>Ploner Mario</t>
  </si>
  <si>
    <t>Huber Werner</t>
  </si>
  <si>
    <t>Spiele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</si>
</sst>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#,##0.0"/>
    <numFmt numFmtId="188" formatCode="#,##0.000;[Red]\-#,##0.000"/>
    <numFmt numFmtId="189" formatCode="#,##0.0;[Red]\-#,##0.0"/>
    <numFmt numFmtId="190" formatCode="0.00000"/>
    <numFmt numFmtId="191" formatCode="0.0000"/>
    <numFmt numFmtId="192" formatCode="0.0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7"/>
      <family val="0"/>
    </font>
    <font>
      <b/>
      <sz val="8"/>
      <name val="7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7"/>
      <family val="0"/>
    </font>
    <font>
      <b/>
      <sz val="8"/>
      <color indexed="8"/>
      <name val="7"/>
      <family val="0"/>
    </font>
    <font>
      <b/>
      <sz val="8"/>
      <color indexed="10"/>
      <name val="7"/>
      <family val="0"/>
    </font>
    <font>
      <b/>
      <sz val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6" fontId="10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186" fontId="9" fillId="0" borderId="1" xfId="0" applyNumberFormat="1" applyFont="1" applyBorder="1" applyAlignment="1">
      <alignment horizontal="center"/>
    </xf>
    <xf numFmtId="186" fontId="9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86" fontId="12" fillId="3" borderId="4" xfId="0" applyNumberFormat="1" applyFont="1" applyFill="1" applyBorder="1" applyAlignment="1">
      <alignment horizontal="center"/>
    </xf>
    <xf numFmtId="186" fontId="9" fillId="0" borderId="5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Continuous"/>
    </xf>
    <xf numFmtId="0" fontId="7" fillId="4" borderId="6" xfId="0" applyFont="1" applyFill="1" applyBorder="1" applyAlignment="1">
      <alignment horizontal="centerContinuous"/>
    </xf>
    <xf numFmtId="0" fontId="7" fillId="3" borderId="6" xfId="0" applyFont="1" applyFill="1" applyBorder="1" applyAlignment="1">
      <alignment horizontal="centerContinuous"/>
    </xf>
    <xf numFmtId="186" fontId="12" fillId="4" borderId="3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86" fontId="12" fillId="4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86" fontId="12" fillId="3" borderId="12" xfId="0" applyNumberFormat="1" applyFont="1" applyFill="1" applyBorder="1" applyAlignment="1">
      <alignment horizontal="center"/>
    </xf>
    <xf numFmtId="186" fontId="12" fillId="5" borderId="13" xfId="0" applyNumberFormat="1" applyFont="1" applyFill="1" applyBorder="1" applyAlignment="1">
      <alignment horizontal="center"/>
    </xf>
    <xf numFmtId="186" fontId="12" fillId="5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centerContinuous"/>
    </xf>
    <xf numFmtId="0" fontId="7" fillId="2" borderId="17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86" fontId="17" fillId="0" borderId="5" xfId="0" applyNumberFormat="1" applyFont="1" applyBorder="1" applyAlignment="1">
      <alignment horizontal="center"/>
    </xf>
    <xf numFmtId="186" fontId="17" fillId="0" borderId="23" xfId="0" applyNumberFormat="1" applyFont="1" applyBorder="1" applyAlignment="1">
      <alignment horizontal="center"/>
    </xf>
    <xf numFmtId="186" fontId="17" fillId="0" borderId="24" xfId="0" applyNumberFormat="1" applyFont="1" applyBorder="1" applyAlignment="1">
      <alignment horizontal="center"/>
    </xf>
    <xf numFmtId="186" fontId="17" fillId="0" borderId="1" xfId="0" applyNumberFormat="1" applyFont="1" applyBorder="1" applyAlignment="1">
      <alignment horizontal="center"/>
    </xf>
    <xf numFmtId="186" fontId="17" fillId="0" borderId="2" xfId="0" applyNumberFormat="1" applyFont="1" applyBorder="1" applyAlignment="1">
      <alignment horizontal="center"/>
    </xf>
    <xf numFmtId="0" fontId="17" fillId="0" borderId="25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7" fillId="0" borderId="25" xfId="0" applyFont="1" applyBorder="1" applyAlignment="1">
      <alignment/>
    </xf>
    <xf numFmtId="186" fontId="12" fillId="3" borderId="13" xfId="0" applyNumberFormat="1" applyFont="1" applyFill="1" applyBorder="1" applyAlignment="1">
      <alignment horizontal="center"/>
    </xf>
    <xf numFmtId="186" fontId="12" fillId="3" borderId="14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86" fontId="21" fillId="0" borderId="5" xfId="0" applyNumberFormat="1" applyFont="1" applyBorder="1" applyAlignment="1">
      <alignment horizontal="center"/>
    </xf>
    <xf numFmtId="186" fontId="22" fillId="0" borderId="1" xfId="0" applyNumberFormat="1" applyFont="1" applyBorder="1" applyAlignment="1">
      <alignment horizontal="center"/>
    </xf>
    <xf numFmtId="186" fontId="22" fillId="0" borderId="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86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31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86" fontId="17" fillId="0" borderId="32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86" fontId="17" fillId="0" borderId="37" xfId="0" applyNumberFormat="1" applyFont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186" fontId="17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7" fillId="0" borderId="42" xfId="0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86" fontId="17" fillId="0" borderId="45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86" fontId="17" fillId="0" borderId="47" xfId="0" applyNumberFormat="1" applyFont="1" applyBorder="1" applyAlignment="1">
      <alignment horizontal="center"/>
    </xf>
    <xf numFmtId="0" fontId="23" fillId="3" borderId="48" xfId="0" applyFont="1" applyFill="1" applyBorder="1" applyAlignment="1">
      <alignment horizontal="centerContinuous"/>
    </xf>
    <xf numFmtId="0" fontId="7" fillId="0" borderId="49" xfId="0" applyFont="1" applyBorder="1" applyAlignment="1">
      <alignment/>
    </xf>
    <xf numFmtId="0" fontId="17" fillId="0" borderId="49" xfId="0" applyFont="1" applyBorder="1" applyAlignment="1">
      <alignment/>
    </xf>
    <xf numFmtId="0" fontId="7" fillId="0" borderId="49" xfId="0" applyFont="1" applyBorder="1" applyAlignment="1">
      <alignment horizontal="left"/>
    </xf>
    <xf numFmtId="0" fontId="17" fillId="0" borderId="50" xfId="0" applyFont="1" applyBorder="1" applyAlignment="1">
      <alignment/>
    </xf>
    <xf numFmtId="0" fontId="4" fillId="2" borderId="51" xfId="0" applyFont="1" applyFill="1" applyBorder="1" applyAlignment="1">
      <alignment horizontal="centerContinuous"/>
    </xf>
    <xf numFmtId="0" fontId="7" fillId="2" borderId="52" xfId="0" applyFont="1" applyFill="1" applyBorder="1" applyAlignment="1">
      <alignment/>
    </xf>
    <xf numFmtId="0" fontId="9" fillId="0" borderId="53" xfId="0" applyFont="1" applyBorder="1" applyAlignment="1">
      <alignment horizontal="center"/>
    </xf>
    <xf numFmtId="0" fontId="17" fillId="0" borderId="54" xfId="0" applyFont="1" applyBorder="1" applyAlignment="1">
      <alignment/>
    </xf>
    <xf numFmtId="0" fontId="16" fillId="0" borderId="55" xfId="0" applyFont="1" applyBorder="1" applyAlignment="1">
      <alignment horizontal="center"/>
    </xf>
    <xf numFmtId="0" fontId="17" fillId="0" borderId="56" xfId="0" applyFont="1" applyBorder="1" applyAlignment="1">
      <alignment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86" fontId="17" fillId="0" borderId="55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186" fontId="17" fillId="0" borderId="60" xfId="0" applyNumberFormat="1" applyFont="1" applyBorder="1" applyAlignment="1">
      <alignment horizontal="center"/>
    </xf>
    <xf numFmtId="1" fontId="17" fillId="0" borderId="61" xfId="0" applyNumberFormat="1" applyFont="1" applyBorder="1" applyAlignment="1">
      <alignment horizontal="center"/>
    </xf>
    <xf numFmtId="186" fontId="17" fillId="0" borderId="3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86" fontId="17" fillId="0" borderId="61" xfId="0" applyNumberFormat="1" applyFont="1" applyBorder="1" applyAlignment="1">
      <alignment horizontal="center"/>
    </xf>
    <xf numFmtId="186" fontId="17" fillId="0" borderId="4" xfId="0" applyNumberFormat="1" applyFont="1" applyBorder="1" applyAlignment="1">
      <alignment horizontal="center"/>
    </xf>
    <xf numFmtId="1" fontId="17" fillId="0" borderId="62" xfId="0" applyNumberFormat="1" applyFont="1" applyBorder="1" applyAlignment="1">
      <alignment horizontal="center"/>
    </xf>
    <xf numFmtId="186" fontId="17" fillId="0" borderId="62" xfId="0" applyNumberFormat="1" applyFont="1" applyBorder="1" applyAlignment="1">
      <alignment horizontal="center"/>
    </xf>
    <xf numFmtId="0" fontId="17" fillId="0" borderId="63" xfId="0" applyFont="1" applyBorder="1" applyAlignment="1">
      <alignment/>
    </xf>
    <xf numFmtId="0" fontId="16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186" fontId="17" fillId="0" borderId="66" xfId="0" applyNumberFormat="1" applyFont="1" applyBorder="1" applyAlignment="1">
      <alignment horizontal="center"/>
    </xf>
    <xf numFmtId="1" fontId="17" fillId="0" borderId="66" xfId="0" applyNumberFormat="1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7" fillId="0" borderId="63" xfId="0" applyFont="1" applyBorder="1" applyAlignment="1">
      <alignment horizontal="left"/>
    </xf>
    <xf numFmtId="0" fontId="16" fillId="0" borderId="68" xfId="0" applyFont="1" applyBorder="1" applyAlignment="1">
      <alignment horizontal="center"/>
    </xf>
    <xf numFmtId="0" fontId="17" fillId="0" borderId="68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17" fillId="0" borderId="68" xfId="0" applyFont="1" applyBorder="1" applyAlignment="1">
      <alignment horizontal="left"/>
    </xf>
    <xf numFmtId="0" fontId="16" fillId="0" borderId="69" xfId="0" applyFont="1" applyBorder="1" applyAlignment="1">
      <alignment horizontal="center"/>
    </xf>
    <xf numFmtId="186" fontId="17" fillId="0" borderId="68" xfId="0" applyNumberFormat="1" applyFont="1" applyBorder="1" applyAlignment="1">
      <alignment horizontal="center"/>
    </xf>
    <xf numFmtId="186" fontId="9" fillId="0" borderId="68" xfId="0" applyNumberFormat="1" applyFont="1" applyBorder="1" applyAlignment="1">
      <alignment horizontal="center"/>
    </xf>
    <xf numFmtId="186" fontId="21" fillId="0" borderId="68" xfId="0" applyNumberFormat="1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186" fontId="17" fillId="0" borderId="26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7" fillId="0" borderId="71" xfId="0" applyFont="1" applyBorder="1" applyAlignment="1">
      <alignment/>
    </xf>
    <xf numFmtId="0" fontId="7" fillId="6" borderId="68" xfId="0" applyFont="1" applyFill="1" applyBorder="1" applyAlignment="1">
      <alignment/>
    </xf>
    <xf numFmtId="0" fontId="16" fillId="0" borderId="72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7" fillId="6" borderId="63" xfId="0" applyFont="1" applyFill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186" fontId="17" fillId="0" borderId="77" xfId="0" applyNumberFormat="1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4" fillId="6" borderId="0" xfId="0" applyFont="1" applyFill="1" applyBorder="1" applyAlignment="1">
      <alignment/>
    </xf>
    <xf numFmtId="0" fontId="24" fillId="6" borderId="0" xfId="0" applyFont="1" applyFill="1" applyBorder="1" applyAlignment="1">
      <alignment horizontal="center"/>
    </xf>
    <xf numFmtId="0" fontId="17" fillId="0" borderId="82" xfId="0" applyFont="1" applyBorder="1" applyAlignment="1">
      <alignment/>
    </xf>
    <xf numFmtId="0" fontId="4" fillId="6" borderId="68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7" fillId="6" borderId="70" xfId="0" applyFont="1" applyFill="1" applyBorder="1" applyAlignment="1">
      <alignment horizontal="center"/>
    </xf>
    <xf numFmtId="0" fontId="4" fillId="6" borderId="70" xfId="0" applyFont="1" applyFill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4" fillId="6" borderId="64" xfId="0" applyFont="1" applyFill="1" applyBorder="1" applyAlignment="1">
      <alignment horizontal="center"/>
    </xf>
    <xf numFmtId="0" fontId="16" fillId="0" borderId="85" xfId="0" applyFont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4" fillId="6" borderId="67" xfId="0" applyFont="1" applyFill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1" fillId="6" borderId="65" xfId="0" applyFont="1" applyFill="1" applyBorder="1" applyAlignment="1">
      <alignment horizontal="center"/>
    </xf>
    <xf numFmtId="186" fontId="17" fillId="0" borderId="8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6" fontId="9" fillId="0" borderId="66" xfId="0" applyNumberFormat="1" applyFont="1" applyBorder="1" applyAlignment="1">
      <alignment horizontal="center"/>
    </xf>
    <xf numFmtId="186" fontId="17" fillId="0" borderId="89" xfId="0" applyNumberFormat="1" applyFont="1" applyBorder="1" applyAlignment="1">
      <alignment horizontal="center"/>
    </xf>
    <xf numFmtId="186" fontId="12" fillId="5" borderId="62" xfId="0" applyNumberFormat="1" applyFont="1" applyFill="1" applyBorder="1" applyAlignment="1">
      <alignment horizontal="center"/>
    </xf>
    <xf numFmtId="186" fontId="12" fillId="5" borderId="90" xfId="0" applyNumberFormat="1" applyFont="1" applyFill="1" applyBorder="1" applyAlignment="1">
      <alignment horizontal="center"/>
    </xf>
    <xf numFmtId="186" fontId="17" fillId="0" borderId="91" xfId="0" applyNumberFormat="1" applyFont="1" applyBorder="1" applyAlignment="1">
      <alignment horizontal="center"/>
    </xf>
    <xf numFmtId="186" fontId="17" fillId="0" borderId="92" xfId="0" applyNumberFormat="1" applyFont="1" applyBorder="1" applyAlignment="1">
      <alignment horizontal="center"/>
    </xf>
    <xf numFmtId="186" fontId="17" fillId="0" borderId="93" xfId="0" applyNumberFormat="1" applyFont="1" applyBorder="1" applyAlignment="1">
      <alignment horizontal="center"/>
    </xf>
    <xf numFmtId="186" fontId="17" fillId="0" borderId="9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90675" y="554355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38325" y="103060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838325" y="103060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838325" y="55054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838325" y="123634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838325" y="16925925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838325" y="16925925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838325" y="24193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76425" y="156210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876425" y="156210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876425" y="1064895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876425" y="533400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876425" y="14868525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876425" y="14868525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876425" y="276225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876425" y="276225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1876425" y="2590800"/>
          <a:ext cx="3429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1876425" y="6877050"/>
          <a:ext cx="2438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workbookViewId="0" topLeftCell="A1">
      <pane xSplit="2" topLeftCell="C1" activePane="topRight" state="frozen"/>
      <selection pane="topLeft" activeCell="A166" sqref="A166"/>
      <selection pane="topRight" activeCell="C25" sqref="C25"/>
    </sheetView>
  </sheetViews>
  <sheetFormatPr defaultColWidth="11.421875" defaultRowHeight="12.75"/>
  <cols>
    <col min="1" max="1" width="19.7109375" style="3" customWidth="1"/>
    <col min="2" max="2" width="4.140625" style="4" customWidth="1"/>
    <col min="3" max="3" width="23.7109375" style="5" customWidth="1"/>
    <col min="4" max="7" width="4.7109375" style="9" customWidth="1"/>
    <col min="8" max="8" width="8.7109375" style="6" customWidth="1"/>
    <col min="9" max="12" width="4.7109375" style="10" customWidth="1"/>
    <col min="13" max="13" width="8.7109375" style="14" customWidth="1"/>
    <col min="14" max="14" width="8.7109375" style="7" customWidth="1"/>
    <col min="15" max="15" width="3.57421875" style="2" customWidth="1"/>
    <col min="16" max="17" width="3.57421875" style="1" customWidth="1"/>
    <col min="18" max="18" width="5.57421875" style="0" customWidth="1"/>
    <col min="30" max="30" width="4.421875" style="0" customWidth="1"/>
    <col min="31" max="35" width="7.28125" style="0" hidden="1" customWidth="1"/>
  </cols>
  <sheetData>
    <row r="1" spans="1:14" s="36" customFormat="1" ht="30" customHeight="1">
      <c r="A1" s="198" t="s">
        <v>132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s="37" customFormat="1" ht="26.2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38" customFormat="1" ht="21" customHeight="1">
      <c r="A3" s="200" t="s">
        <v>130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7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8" customFormat="1" ht="14.25" customHeight="1">
      <c r="A5" s="107"/>
      <c r="B5" s="20" t="s">
        <v>59</v>
      </c>
      <c r="C5" s="17"/>
      <c r="D5" s="23" t="s">
        <v>56</v>
      </c>
      <c r="E5" s="24"/>
      <c r="F5" s="24"/>
      <c r="G5" s="24"/>
      <c r="H5" s="26" t="s">
        <v>31</v>
      </c>
      <c r="I5" s="102" t="s">
        <v>57</v>
      </c>
      <c r="J5" s="25"/>
      <c r="K5" s="25"/>
      <c r="L5" s="25"/>
      <c r="M5" s="21" t="s">
        <v>32</v>
      </c>
      <c r="N5" s="34" t="s">
        <v>0</v>
      </c>
      <c r="O5" s="9"/>
      <c r="P5" s="9"/>
      <c r="Q5" s="9"/>
    </row>
    <row r="6" spans="1:17" s="8" customFormat="1" ht="13.5" customHeight="1">
      <c r="A6" s="41" t="s">
        <v>4</v>
      </c>
      <c r="B6" s="28" t="s">
        <v>5</v>
      </c>
      <c r="C6" s="27" t="s">
        <v>1</v>
      </c>
      <c r="D6" s="29">
        <v>1</v>
      </c>
      <c r="E6" s="30">
        <v>2</v>
      </c>
      <c r="F6" s="30">
        <v>3</v>
      </c>
      <c r="G6" s="30">
        <v>4</v>
      </c>
      <c r="H6" s="31" t="s">
        <v>58</v>
      </c>
      <c r="I6" s="32">
        <v>1</v>
      </c>
      <c r="J6" s="30">
        <v>2</v>
      </c>
      <c r="K6" s="30">
        <v>3</v>
      </c>
      <c r="L6" s="30">
        <v>4</v>
      </c>
      <c r="M6" s="33" t="s">
        <v>58</v>
      </c>
      <c r="N6" s="35" t="s">
        <v>58</v>
      </c>
      <c r="O6" s="9"/>
      <c r="P6" s="9"/>
      <c r="Q6" s="9"/>
    </row>
    <row r="7" spans="1:17" s="8" customFormat="1" ht="13.5" customHeight="1">
      <c r="A7" s="108"/>
      <c r="B7" s="63"/>
      <c r="C7" s="64"/>
      <c r="D7" s="65"/>
      <c r="E7" s="66"/>
      <c r="F7" s="66"/>
      <c r="G7" s="66"/>
      <c r="H7" s="26"/>
      <c r="I7" s="67"/>
      <c r="J7" s="66"/>
      <c r="K7" s="66"/>
      <c r="L7" s="66"/>
      <c r="M7" s="21"/>
      <c r="N7" s="34"/>
      <c r="O7" s="9"/>
      <c r="P7" s="9"/>
      <c r="Q7" s="9"/>
    </row>
    <row r="8" spans="1:17" s="11" customFormat="1" ht="12" customHeight="1">
      <c r="A8" s="104" t="s">
        <v>107</v>
      </c>
      <c r="B8" s="54">
        <v>1208</v>
      </c>
      <c r="C8" s="55" t="s">
        <v>87</v>
      </c>
      <c r="D8" s="44">
        <v>533</v>
      </c>
      <c r="E8" s="46">
        <v>513</v>
      </c>
      <c r="F8" s="46"/>
      <c r="G8" s="45"/>
      <c r="H8" s="48">
        <f aca="true" t="shared" si="0" ref="H8:H15">AVERAGE(D8:G8)</f>
        <v>523</v>
      </c>
      <c r="I8" s="47">
        <v>502</v>
      </c>
      <c r="J8" s="45">
        <v>529</v>
      </c>
      <c r="K8" s="45">
        <v>527</v>
      </c>
      <c r="L8" s="45"/>
      <c r="M8" s="51">
        <f aca="true" t="shared" si="1" ref="M8:M15">AVERAGE(I8:L8)</f>
        <v>519.3333333333334</v>
      </c>
      <c r="N8" s="52">
        <f aca="true" t="shared" si="2" ref="N8:N15">AVERAGE(D8:G8,I8:L8)</f>
        <v>520.8</v>
      </c>
      <c r="O8" s="12"/>
      <c r="P8" s="12"/>
      <c r="Q8" s="12"/>
    </row>
    <row r="9" spans="1:17" s="11" customFormat="1" ht="12" customHeight="1">
      <c r="A9" s="104" t="s">
        <v>97</v>
      </c>
      <c r="B9" s="54">
        <v>1050</v>
      </c>
      <c r="C9" s="55" t="s">
        <v>87</v>
      </c>
      <c r="D9" s="44">
        <v>499</v>
      </c>
      <c r="E9" s="46">
        <v>492</v>
      </c>
      <c r="F9" s="46"/>
      <c r="G9" s="45"/>
      <c r="H9" s="48">
        <f t="shared" si="0"/>
        <v>495.5</v>
      </c>
      <c r="I9" s="47">
        <v>509</v>
      </c>
      <c r="J9" s="45">
        <v>545</v>
      </c>
      <c r="K9" s="45"/>
      <c r="L9" s="45"/>
      <c r="M9" s="51">
        <f t="shared" si="1"/>
        <v>527</v>
      </c>
      <c r="N9" s="52">
        <f t="shared" si="2"/>
        <v>511.25</v>
      </c>
      <c r="O9" s="12"/>
      <c r="P9" s="12"/>
      <c r="Q9" s="12"/>
    </row>
    <row r="10" spans="1:18" s="11" customFormat="1" ht="12" customHeight="1">
      <c r="A10" s="104" t="s">
        <v>99</v>
      </c>
      <c r="B10" s="54">
        <v>1782</v>
      </c>
      <c r="C10" s="55" t="s">
        <v>87</v>
      </c>
      <c r="D10" s="44">
        <v>495</v>
      </c>
      <c r="E10" s="46">
        <v>527</v>
      </c>
      <c r="F10" s="46">
        <v>543</v>
      </c>
      <c r="G10" s="46">
        <v>537</v>
      </c>
      <c r="H10" s="48">
        <f t="shared" si="0"/>
        <v>525.5</v>
      </c>
      <c r="I10" s="47"/>
      <c r="J10" s="46">
        <v>512</v>
      </c>
      <c r="K10" s="46">
        <v>454</v>
      </c>
      <c r="L10" s="46">
        <v>470</v>
      </c>
      <c r="M10" s="69">
        <f t="shared" si="1"/>
        <v>478.6666666666667</v>
      </c>
      <c r="N10" s="70">
        <f t="shared" si="2"/>
        <v>505.42857142857144</v>
      </c>
      <c r="O10" s="12"/>
      <c r="P10" s="12"/>
      <c r="Q10" s="12"/>
      <c r="R10" s="13"/>
    </row>
    <row r="11" spans="1:18" s="11" customFormat="1" ht="12" customHeight="1">
      <c r="A11" s="104" t="s">
        <v>98</v>
      </c>
      <c r="B11" s="54">
        <v>1037</v>
      </c>
      <c r="C11" s="55" t="s">
        <v>87</v>
      </c>
      <c r="D11" s="44">
        <v>487</v>
      </c>
      <c r="E11" s="46">
        <v>541</v>
      </c>
      <c r="F11" s="46">
        <v>494</v>
      </c>
      <c r="G11" s="46"/>
      <c r="H11" s="48">
        <f t="shared" si="0"/>
        <v>507.3333333333333</v>
      </c>
      <c r="I11" s="47"/>
      <c r="J11" s="46">
        <v>523</v>
      </c>
      <c r="K11" s="46">
        <v>496</v>
      </c>
      <c r="L11" s="46">
        <v>480</v>
      </c>
      <c r="M11" s="51">
        <f t="shared" si="1"/>
        <v>499.6666666666667</v>
      </c>
      <c r="N11" s="52">
        <f t="shared" si="2"/>
        <v>503.5</v>
      </c>
      <c r="O11" s="12"/>
      <c r="P11" s="12"/>
      <c r="Q11" s="12"/>
      <c r="R11" s="13"/>
    </row>
    <row r="12" spans="1:18" s="11" customFormat="1" ht="12" customHeight="1">
      <c r="A12" s="104" t="s">
        <v>102</v>
      </c>
      <c r="B12" s="54">
        <v>1734</v>
      </c>
      <c r="C12" s="55" t="s">
        <v>87</v>
      </c>
      <c r="D12" s="44"/>
      <c r="E12" s="46">
        <v>539</v>
      </c>
      <c r="F12" s="46">
        <v>490</v>
      </c>
      <c r="G12" s="46">
        <v>548</v>
      </c>
      <c r="H12" s="48">
        <f t="shared" si="0"/>
        <v>525.6666666666666</v>
      </c>
      <c r="I12" s="47"/>
      <c r="J12" s="46">
        <v>476</v>
      </c>
      <c r="K12" s="46">
        <v>465</v>
      </c>
      <c r="L12" s="46">
        <v>478</v>
      </c>
      <c r="M12" s="51">
        <f t="shared" si="1"/>
        <v>473</v>
      </c>
      <c r="N12" s="52">
        <f t="shared" si="2"/>
        <v>499.3333333333333</v>
      </c>
      <c r="O12" s="12"/>
      <c r="P12" s="12"/>
      <c r="Q12" s="12"/>
      <c r="R12" s="13"/>
    </row>
    <row r="13" spans="1:18" s="11" customFormat="1" ht="12" customHeight="1">
      <c r="A13" s="104" t="s">
        <v>108</v>
      </c>
      <c r="B13" s="54">
        <v>1206</v>
      </c>
      <c r="C13" s="55" t="s">
        <v>87</v>
      </c>
      <c r="D13" s="44">
        <v>504</v>
      </c>
      <c r="E13" s="46">
        <v>482</v>
      </c>
      <c r="F13" s="46"/>
      <c r="G13" s="46">
        <v>527</v>
      </c>
      <c r="H13" s="22">
        <f t="shared" si="0"/>
        <v>504.3333333333333</v>
      </c>
      <c r="I13" s="47"/>
      <c r="J13" s="46">
        <v>480</v>
      </c>
      <c r="K13" s="46"/>
      <c r="L13" s="46"/>
      <c r="M13" s="51">
        <f t="shared" si="1"/>
        <v>480</v>
      </c>
      <c r="N13" s="52">
        <f t="shared" si="2"/>
        <v>498.25</v>
      </c>
      <c r="O13" s="12"/>
      <c r="P13" s="12"/>
      <c r="Q13" s="12"/>
      <c r="R13" s="13"/>
    </row>
    <row r="14" spans="1:18" s="11" customFormat="1" ht="12" customHeight="1">
      <c r="A14" s="104" t="s">
        <v>109</v>
      </c>
      <c r="B14" s="54">
        <v>1242</v>
      </c>
      <c r="C14" s="55" t="s">
        <v>87</v>
      </c>
      <c r="D14" s="44"/>
      <c r="E14" s="46"/>
      <c r="F14" s="46">
        <v>479</v>
      </c>
      <c r="G14" s="46">
        <v>510</v>
      </c>
      <c r="H14" s="48">
        <f t="shared" si="0"/>
        <v>494.5</v>
      </c>
      <c r="I14" s="47"/>
      <c r="J14" s="46"/>
      <c r="K14" s="46">
        <v>492</v>
      </c>
      <c r="L14" s="46">
        <v>485</v>
      </c>
      <c r="M14" s="51">
        <f t="shared" si="1"/>
        <v>488.5</v>
      </c>
      <c r="N14" s="52">
        <f t="shared" si="2"/>
        <v>491.5</v>
      </c>
      <c r="O14" s="12"/>
      <c r="P14" s="12"/>
      <c r="Q14" s="12"/>
      <c r="R14" s="13"/>
    </row>
    <row r="15" spans="1:18" s="11" customFormat="1" ht="12" customHeight="1">
      <c r="A15" s="104" t="s">
        <v>88</v>
      </c>
      <c r="B15" s="54">
        <v>2272</v>
      </c>
      <c r="C15" s="55" t="s">
        <v>87</v>
      </c>
      <c r="D15" s="44">
        <v>491</v>
      </c>
      <c r="E15" s="46"/>
      <c r="F15" s="46">
        <v>487</v>
      </c>
      <c r="G15" s="45"/>
      <c r="H15" s="68">
        <f t="shared" si="0"/>
        <v>489</v>
      </c>
      <c r="I15" s="47">
        <v>471</v>
      </c>
      <c r="J15" s="45"/>
      <c r="K15" s="45">
        <v>454</v>
      </c>
      <c r="L15" s="45">
        <v>466</v>
      </c>
      <c r="M15" s="69">
        <f t="shared" si="1"/>
        <v>463.6666666666667</v>
      </c>
      <c r="N15" s="52">
        <f t="shared" si="2"/>
        <v>473.8</v>
      </c>
      <c r="O15" s="12"/>
      <c r="P15" s="12"/>
      <c r="Q15" s="12"/>
      <c r="R15" s="13"/>
    </row>
    <row r="16" spans="1:17" s="11" customFormat="1" ht="12" customHeight="1">
      <c r="A16" s="104"/>
      <c r="B16" s="54"/>
      <c r="C16" s="55"/>
      <c r="D16" s="44"/>
      <c r="E16" s="46"/>
      <c r="F16" s="46"/>
      <c r="G16" s="45"/>
      <c r="H16" s="22"/>
      <c r="I16" s="47"/>
      <c r="J16" s="45"/>
      <c r="K16" s="45"/>
      <c r="L16" s="45"/>
      <c r="M16" s="51"/>
      <c r="N16" s="52"/>
      <c r="O16" s="12"/>
      <c r="P16" s="12"/>
      <c r="Q16" s="12"/>
    </row>
    <row r="17" spans="1:17" s="11" customFormat="1" ht="12" customHeight="1">
      <c r="A17" s="104" t="s">
        <v>86</v>
      </c>
      <c r="B17" s="54">
        <v>1883</v>
      </c>
      <c r="C17" s="55" t="s">
        <v>62</v>
      </c>
      <c r="D17" s="44"/>
      <c r="E17" s="46">
        <v>532</v>
      </c>
      <c r="F17" s="46">
        <v>536</v>
      </c>
      <c r="G17" s="46">
        <v>565</v>
      </c>
      <c r="H17" s="68">
        <f aca="true" t="shared" si="3" ref="H17:H22">AVERAGE(D17:G17)</f>
        <v>544.3333333333334</v>
      </c>
      <c r="I17" s="47">
        <v>530</v>
      </c>
      <c r="J17" s="46">
        <v>464</v>
      </c>
      <c r="K17" s="46">
        <v>503</v>
      </c>
      <c r="L17" s="46">
        <v>553</v>
      </c>
      <c r="M17" s="18">
        <f aca="true" t="shared" si="4" ref="M17:M22">AVERAGE(I17:L17)</f>
        <v>512.5</v>
      </c>
      <c r="N17" s="19">
        <f aca="true" t="shared" si="5" ref="N17:N22">AVERAGE(D17:G17,I17:L17)</f>
        <v>526.1428571428571</v>
      </c>
      <c r="O17" s="12"/>
      <c r="P17" s="12"/>
      <c r="Q17" s="12"/>
    </row>
    <row r="18" spans="1:17" s="11" customFormat="1" ht="12" customHeight="1">
      <c r="A18" s="104" t="s">
        <v>74</v>
      </c>
      <c r="B18" s="54">
        <v>1898</v>
      </c>
      <c r="C18" s="55" t="s">
        <v>62</v>
      </c>
      <c r="D18" s="44">
        <v>529</v>
      </c>
      <c r="E18" s="46">
        <v>522</v>
      </c>
      <c r="F18" s="46">
        <v>463</v>
      </c>
      <c r="G18" s="46">
        <v>538</v>
      </c>
      <c r="H18" s="48">
        <f t="shared" si="3"/>
        <v>513</v>
      </c>
      <c r="I18" s="47">
        <v>513</v>
      </c>
      <c r="J18" s="46">
        <v>535</v>
      </c>
      <c r="K18" s="46">
        <v>468</v>
      </c>
      <c r="L18" s="46">
        <v>556</v>
      </c>
      <c r="M18" s="51">
        <f t="shared" si="4"/>
        <v>518</v>
      </c>
      <c r="N18" s="52">
        <f t="shared" si="5"/>
        <v>515.5</v>
      </c>
      <c r="O18" s="12"/>
      <c r="P18" s="12"/>
      <c r="Q18" s="12"/>
    </row>
    <row r="19" spans="1:17" s="11" customFormat="1" ht="12" customHeight="1">
      <c r="A19" s="104" t="s">
        <v>77</v>
      </c>
      <c r="B19" s="54">
        <v>1859</v>
      </c>
      <c r="C19" s="55" t="s">
        <v>62</v>
      </c>
      <c r="D19" s="44"/>
      <c r="E19" s="46">
        <v>534</v>
      </c>
      <c r="F19" s="46">
        <v>499</v>
      </c>
      <c r="G19" s="46">
        <v>495</v>
      </c>
      <c r="H19" s="22">
        <f t="shared" si="3"/>
        <v>509.3333333333333</v>
      </c>
      <c r="I19" s="47">
        <v>521</v>
      </c>
      <c r="J19" s="46">
        <v>496</v>
      </c>
      <c r="K19" s="46">
        <v>410</v>
      </c>
      <c r="L19" s="46">
        <v>579</v>
      </c>
      <c r="M19" s="18">
        <f t="shared" si="4"/>
        <v>501.5</v>
      </c>
      <c r="N19" s="19">
        <f t="shared" si="5"/>
        <v>504.85714285714283</v>
      </c>
      <c r="O19" s="12"/>
      <c r="P19" s="12"/>
      <c r="Q19" s="12"/>
    </row>
    <row r="20" spans="1:17" s="11" customFormat="1" ht="12" customHeight="1">
      <c r="A20" s="104" t="s">
        <v>78</v>
      </c>
      <c r="B20" s="54">
        <v>1881</v>
      </c>
      <c r="C20" s="55" t="s">
        <v>62</v>
      </c>
      <c r="D20" s="44">
        <v>515</v>
      </c>
      <c r="E20" s="46">
        <v>465</v>
      </c>
      <c r="F20" s="46">
        <v>498</v>
      </c>
      <c r="G20" s="46">
        <v>474</v>
      </c>
      <c r="H20" s="48">
        <f t="shared" si="3"/>
        <v>488</v>
      </c>
      <c r="I20" s="47">
        <v>552</v>
      </c>
      <c r="J20" s="46">
        <v>501</v>
      </c>
      <c r="K20" s="46">
        <v>487</v>
      </c>
      <c r="L20" s="46">
        <v>513</v>
      </c>
      <c r="M20" s="51">
        <f t="shared" si="4"/>
        <v>513.25</v>
      </c>
      <c r="N20" s="52">
        <f t="shared" si="5"/>
        <v>500.625</v>
      </c>
      <c r="O20" s="12"/>
      <c r="P20" s="12"/>
      <c r="Q20" s="12"/>
    </row>
    <row r="21" spans="1:17" s="11" customFormat="1" ht="12" customHeight="1">
      <c r="A21" s="104" t="s">
        <v>76</v>
      </c>
      <c r="B21" s="54">
        <v>1463</v>
      </c>
      <c r="C21" s="55" t="s">
        <v>62</v>
      </c>
      <c r="D21" s="44">
        <v>497</v>
      </c>
      <c r="E21" s="46">
        <v>487</v>
      </c>
      <c r="F21" s="46">
        <v>487</v>
      </c>
      <c r="G21" s="46">
        <v>468</v>
      </c>
      <c r="H21" s="48">
        <f t="shared" si="3"/>
        <v>484.75</v>
      </c>
      <c r="I21" s="47">
        <v>532</v>
      </c>
      <c r="J21" s="46">
        <v>530</v>
      </c>
      <c r="K21" s="46">
        <v>483</v>
      </c>
      <c r="L21" s="46"/>
      <c r="M21" s="51">
        <f t="shared" si="4"/>
        <v>515</v>
      </c>
      <c r="N21" s="52">
        <f t="shared" si="5"/>
        <v>497.7142857142857</v>
      </c>
      <c r="O21" s="12"/>
      <c r="P21" s="12"/>
      <c r="Q21" s="12"/>
    </row>
    <row r="22" spans="1:17" s="11" customFormat="1" ht="12" customHeight="1">
      <c r="A22" s="104" t="s">
        <v>75</v>
      </c>
      <c r="B22" s="54">
        <v>1896</v>
      </c>
      <c r="C22" s="55" t="s">
        <v>62</v>
      </c>
      <c r="D22" s="44">
        <v>497</v>
      </c>
      <c r="E22" s="46">
        <v>492</v>
      </c>
      <c r="F22" s="46">
        <v>522</v>
      </c>
      <c r="G22" s="46">
        <v>478</v>
      </c>
      <c r="H22" s="48">
        <f t="shared" si="3"/>
        <v>497.25</v>
      </c>
      <c r="I22" s="47">
        <v>495</v>
      </c>
      <c r="J22" s="46">
        <v>521</v>
      </c>
      <c r="K22" s="46">
        <v>425</v>
      </c>
      <c r="L22" s="46">
        <v>507</v>
      </c>
      <c r="M22" s="51">
        <f t="shared" si="4"/>
        <v>487</v>
      </c>
      <c r="N22" s="52">
        <f t="shared" si="5"/>
        <v>492.125</v>
      </c>
      <c r="O22" s="12"/>
      <c r="P22" s="12"/>
      <c r="Q22" s="12"/>
    </row>
    <row r="23" spans="1:17" s="11" customFormat="1" ht="12" customHeight="1">
      <c r="A23" s="104"/>
      <c r="B23" s="54"/>
      <c r="C23" s="55"/>
      <c r="D23" s="44"/>
      <c r="E23" s="46"/>
      <c r="F23" s="46"/>
      <c r="G23" s="46"/>
      <c r="H23" s="22"/>
      <c r="I23" s="47"/>
      <c r="J23" s="46"/>
      <c r="K23" s="46"/>
      <c r="L23" s="46"/>
      <c r="M23" s="18"/>
      <c r="N23" s="19"/>
      <c r="O23" s="12"/>
      <c r="P23" s="12"/>
      <c r="Q23" s="12"/>
    </row>
    <row r="24" spans="1:18" s="11" customFormat="1" ht="12" customHeight="1">
      <c r="A24" s="104" t="s">
        <v>79</v>
      </c>
      <c r="B24" s="54">
        <v>1592</v>
      </c>
      <c r="C24" s="55" t="s">
        <v>63</v>
      </c>
      <c r="D24" s="44">
        <v>540</v>
      </c>
      <c r="E24" s="46">
        <v>529</v>
      </c>
      <c r="F24" s="46"/>
      <c r="G24" s="46">
        <v>491</v>
      </c>
      <c r="H24" s="48">
        <f aca="true" t="shared" si="6" ref="H24:H29">AVERAGE(D24:G24)</f>
        <v>520</v>
      </c>
      <c r="I24" s="47">
        <v>511</v>
      </c>
      <c r="J24" s="46">
        <v>504</v>
      </c>
      <c r="K24" s="46">
        <v>526</v>
      </c>
      <c r="L24" s="46">
        <v>467</v>
      </c>
      <c r="M24" s="51">
        <f aca="true" t="shared" si="7" ref="M24:M29">AVERAGE(I24:L24)</f>
        <v>502</v>
      </c>
      <c r="N24" s="52">
        <f aca="true" t="shared" si="8" ref="N24:N29">AVERAGE(D24:G24,I24:L24)</f>
        <v>509.7142857142857</v>
      </c>
      <c r="O24" s="12"/>
      <c r="P24" s="12"/>
      <c r="Q24" s="12"/>
      <c r="R24" s="13"/>
    </row>
    <row r="25" spans="1:17" s="11" customFormat="1" ht="12" customHeight="1">
      <c r="A25" s="104" t="s">
        <v>81</v>
      </c>
      <c r="B25" s="54">
        <v>1597</v>
      </c>
      <c r="C25" s="55" t="s">
        <v>63</v>
      </c>
      <c r="D25" s="44">
        <v>468</v>
      </c>
      <c r="E25" s="46">
        <v>485</v>
      </c>
      <c r="F25" s="46">
        <v>499</v>
      </c>
      <c r="G25" s="46">
        <v>535</v>
      </c>
      <c r="H25" s="48">
        <f t="shared" si="6"/>
        <v>496.75</v>
      </c>
      <c r="I25" s="47">
        <v>544</v>
      </c>
      <c r="J25" s="46">
        <v>522</v>
      </c>
      <c r="K25" s="46"/>
      <c r="L25" s="46">
        <v>499</v>
      </c>
      <c r="M25" s="51">
        <f t="shared" si="7"/>
        <v>521.6666666666666</v>
      </c>
      <c r="N25" s="52">
        <f t="shared" si="8"/>
        <v>507.42857142857144</v>
      </c>
      <c r="O25" s="12"/>
      <c r="P25" s="12"/>
      <c r="Q25" s="12"/>
    </row>
    <row r="26" spans="1:17" s="11" customFormat="1" ht="12" customHeight="1">
      <c r="A26" s="103" t="s">
        <v>100</v>
      </c>
      <c r="B26" s="56">
        <v>1598</v>
      </c>
      <c r="C26" s="55" t="s">
        <v>63</v>
      </c>
      <c r="D26" s="44">
        <v>459</v>
      </c>
      <c r="E26" s="46">
        <v>509</v>
      </c>
      <c r="F26" s="46">
        <v>523</v>
      </c>
      <c r="G26" s="46">
        <v>522</v>
      </c>
      <c r="H26" s="48">
        <f t="shared" si="6"/>
        <v>503.25</v>
      </c>
      <c r="I26" s="47">
        <v>500</v>
      </c>
      <c r="J26" s="46"/>
      <c r="K26" s="46">
        <v>541</v>
      </c>
      <c r="L26" s="46">
        <v>490</v>
      </c>
      <c r="M26" s="51">
        <f t="shared" si="7"/>
        <v>510.3333333333333</v>
      </c>
      <c r="N26" s="52">
        <f t="shared" si="8"/>
        <v>506.2857142857143</v>
      </c>
      <c r="O26" s="12"/>
      <c r="P26" s="12"/>
      <c r="Q26" s="12"/>
    </row>
    <row r="27" spans="1:17" s="11" customFormat="1" ht="12" customHeight="1">
      <c r="A27" s="104" t="s">
        <v>82</v>
      </c>
      <c r="B27" s="54">
        <v>1520</v>
      </c>
      <c r="C27" s="55" t="s">
        <v>63</v>
      </c>
      <c r="D27" s="44">
        <v>513</v>
      </c>
      <c r="E27" s="46">
        <v>513</v>
      </c>
      <c r="F27" s="46">
        <v>524</v>
      </c>
      <c r="G27" s="46">
        <v>502</v>
      </c>
      <c r="H27" s="48">
        <f t="shared" si="6"/>
        <v>513</v>
      </c>
      <c r="I27" s="47">
        <v>511</v>
      </c>
      <c r="J27" s="46">
        <v>481</v>
      </c>
      <c r="K27" s="46">
        <v>475</v>
      </c>
      <c r="L27" s="46">
        <v>489</v>
      </c>
      <c r="M27" s="51">
        <f t="shared" si="7"/>
        <v>489</v>
      </c>
      <c r="N27" s="52">
        <f t="shared" si="8"/>
        <v>501</v>
      </c>
      <c r="O27" s="12"/>
      <c r="P27" s="12"/>
      <c r="Q27" s="12"/>
    </row>
    <row r="28" spans="1:17" s="11" customFormat="1" ht="12" customHeight="1">
      <c r="A28" s="104" t="s">
        <v>80</v>
      </c>
      <c r="B28" s="54">
        <v>1212</v>
      </c>
      <c r="C28" s="55" t="s">
        <v>63</v>
      </c>
      <c r="D28" s="44">
        <v>523</v>
      </c>
      <c r="E28" s="46"/>
      <c r="F28" s="46"/>
      <c r="G28" s="46">
        <v>478</v>
      </c>
      <c r="H28" s="68">
        <f t="shared" si="6"/>
        <v>500.5</v>
      </c>
      <c r="I28" s="47"/>
      <c r="J28" s="46">
        <v>491</v>
      </c>
      <c r="K28" s="46"/>
      <c r="L28" s="46"/>
      <c r="M28" s="18">
        <f t="shared" si="7"/>
        <v>491</v>
      </c>
      <c r="N28" s="19">
        <f t="shared" si="8"/>
        <v>497.3333333333333</v>
      </c>
      <c r="O28" s="12"/>
      <c r="P28" s="12"/>
      <c r="Q28" s="12"/>
    </row>
    <row r="29" spans="1:17" s="11" customFormat="1" ht="12" customHeight="1">
      <c r="A29" s="104" t="s">
        <v>83</v>
      </c>
      <c r="B29" s="54">
        <v>1182</v>
      </c>
      <c r="C29" s="55" t="s">
        <v>63</v>
      </c>
      <c r="D29" s="44">
        <v>488</v>
      </c>
      <c r="E29" s="46">
        <v>477</v>
      </c>
      <c r="F29" s="46">
        <v>489</v>
      </c>
      <c r="G29" s="46">
        <v>520</v>
      </c>
      <c r="H29" s="48">
        <f t="shared" si="6"/>
        <v>493.5</v>
      </c>
      <c r="I29" s="47">
        <v>477</v>
      </c>
      <c r="J29" s="46">
        <v>491</v>
      </c>
      <c r="K29" s="46">
        <v>506</v>
      </c>
      <c r="L29" s="46">
        <v>480</v>
      </c>
      <c r="M29" s="51">
        <f t="shared" si="7"/>
        <v>488.5</v>
      </c>
      <c r="N29" s="52">
        <f t="shared" si="8"/>
        <v>491</v>
      </c>
      <c r="O29" s="12"/>
      <c r="P29" s="12"/>
      <c r="Q29" s="12"/>
    </row>
    <row r="30" spans="1:17" s="11" customFormat="1" ht="12" customHeight="1">
      <c r="A30" s="104"/>
      <c r="B30" s="54"/>
      <c r="C30" s="55"/>
      <c r="D30" s="44"/>
      <c r="E30" s="46"/>
      <c r="F30" s="46"/>
      <c r="G30" s="46"/>
      <c r="H30" s="22"/>
      <c r="I30" s="47"/>
      <c r="J30" s="46"/>
      <c r="K30" s="46"/>
      <c r="L30" s="46"/>
      <c r="M30" s="18"/>
      <c r="N30" s="19"/>
      <c r="O30" s="12"/>
      <c r="P30" s="12"/>
      <c r="Q30" s="12"/>
    </row>
    <row r="31" spans="1:17" s="11" customFormat="1" ht="12" customHeight="1">
      <c r="A31" s="104" t="s">
        <v>64</v>
      </c>
      <c r="B31" s="54">
        <v>1053</v>
      </c>
      <c r="C31" s="55" t="s">
        <v>60</v>
      </c>
      <c r="D31" s="44">
        <v>519</v>
      </c>
      <c r="E31" s="46">
        <v>490</v>
      </c>
      <c r="F31" s="46">
        <v>526</v>
      </c>
      <c r="G31" s="46">
        <v>549</v>
      </c>
      <c r="H31" s="48">
        <f aca="true" t="shared" si="9" ref="H31:H37">AVERAGE(D31:G31)</f>
        <v>521</v>
      </c>
      <c r="I31" s="47">
        <v>502</v>
      </c>
      <c r="J31" s="46">
        <v>489</v>
      </c>
      <c r="K31" s="46">
        <v>455</v>
      </c>
      <c r="L31" s="46">
        <v>564</v>
      </c>
      <c r="M31" s="51">
        <f aca="true" t="shared" si="10" ref="M31:M37">AVERAGE(I31:L31)</f>
        <v>502.5</v>
      </c>
      <c r="N31" s="52">
        <f aca="true" t="shared" si="11" ref="N31:N37">AVERAGE(D31:G31,I31:L31)</f>
        <v>511.75</v>
      </c>
      <c r="O31" s="12"/>
      <c r="P31" s="12"/>
      <c r="Q31" s="12"/>
    </row>
    <row r="32" spans="1:17" s="11" customFormat="1" ht="12" customHeight="1">
      <c r="A32" s="104" t="s">
        <v>67</v>
      </c>
      <c r="B32" s="54">
        <v>2104</v>
      </c>
      <c r="C32" s="55" t="s">
        <v>60</v>
      </c>
      <c r="D32" s="44">
        <v>520</v>
      </c>
      <c r="E32" s="46">
        <v>512</v>
      </c>
      <c r="F32" s="46">
        <v>480</v>
      </c>
      <c r="G32" s="46">
        <v>481</v>
      </c>
      <c r="H32" s="48">
        <f t="shared" si="9"/>
        <v>498.25</v>
      </c>
      <c r="I32" s="47"/>
      <c r="J32" s="46">
        <v>454</v>
      </c>
      <c r="K32" s="46"/>
      <c r="L32" s="46">
        <v>516</v>
      </c>
      <c r="M32" s="51">
        <f t="shared" si="10"/>
        <v>485</v>
      </c>
      <c r="N32" s="52">
        <f t="shared" si="11"/>
        <v>493.8333333333333</v>
      </c>
      <c r="O32" s="12"/>
      <c r="P32" s="12"/>
      <c r="Q32" s="12"/>
    </row>
    <row r="33" spans="1:17" s="11" customFormat="1" ht="12" customHeight="1">
      <c r="A33" s="104" t="s">
        <v>66</v>
      </c>
      <c r="B33" s="54">
        <v>1319</v>
      </c>
      <c r="C33" s="55" t="s">
        <v>60</v>
      </c>
      <c r="D33" s="44">
        <v>502</v>
      </c>
      <c r="E33" s="46">
        <v>494</v>
      </c>
      <c r="F33" s="46">
        <v>490</v>
      </c>
      <c r="G33" s="46">
        <v>458</v>
      </c>
      <c r="H33" s="48">
        <f t="shared" si="9"/>
        <v>486</v>
      </c>
      <c r="I33" s="47">
        <v>488</v>
      </c>
      <c r="J33" s="46">
        <v>512</v>
      </c>
      <c r="K33" s="46">
        <v>486</v>
      </c>
      <c r="L33" s="46">
        <v>517</v>
      </c>
      <c r="M33" s="51">
        <f t="shared" si="10"/>
        <v>500.75</v>
      </c>
      <c r="N33" s="52">
        <f t="shared" si="11"/>
        <v>493.375</v>
      </c>
      <c r="O33" s="12"/>
      <c r="P33" s="12"/>
      <c r="Q33" s="12"/>
    </row>
    <row r="34" spans="1:17" s="11" customFormat="1" ht="12" customHeight="1">
      <c r="A34" s="104" t="s">
        <v>68</v>
      </c>
      <c r="B34" s="54">
        <v>1322</v>
      </c>
      <c r="C34" s="55" t="s">
        <v>60</v>
      </c>
      <c r="D34" s="44">
        <v>491</v>
      </c>
      <c r="E34" s="46">
        <v>500</v>
      </c>
      <c r="F34" s="46">
        <v>467</v>
      </c>
      <c r="G34" s="46">
        <v>482</v>
      </c>
      <c r="H34" s="48">
        <f t="shared" si="9"/>
        <v>485</v>
      </c>
      <c r="I34" s="47">
        <v>533</v>
      </c>
      <c r="J34" s="46">
        <v>498</v>
      </c>
      <c r="K34" s="46">
        <v>486</v>
      </c>
      <c r="L34" s="46">
        <v>486</v>
      </c>
      <c r="M34" s="51">
        <f t="shared" si="10"/>
        <v>500.75</v>
      </c>
      <c r="N34" s="52">
        <f t="shared" si="11"/>
        <v>492.875</v>
      </c>
      <c r="O34" s="12"/>
      <c r="P34" s="12"/>
      <c r="Q34" s="12"/>
    </row>
    <row r="35" spans="1:17" s="11" customFormat="1" ht="12" customHeight="1">
      <c r="A35" s="104" t="s">
        <v>85</v>
      </c>
      <c r="B35" s="54">
        <v>1630</v>
      </c>
      <c r="C35" s="55" t="s">
        <v>60</v>
      </c>
      <c r="D35" s="44">
        <v>482</v>
      </c>
      <c r="E35" s="46">
        <v>487</v>
      </c>
      <c r="F35" s="46"/>
      <c r="G35" s="46"/>
      <c r="H35" s="48">
        <f t="shared" si="9"/>
        <v>484.5</v>
      </c>
      <c r="I35" s="47">
        <v>448</v>
      </c>
      <c r="J35" s="46">
        <v>510</v>
      </c>
      <c r="K35" s="46"/>
      <c r="L35" s="46"/>
      <c r="M35" s="51">
        <f t="shared" si="10"/>
        <v>479</v>
      </c>
      <c r="N35" s="52">
        <f t="shared" si="11"/>
        <v>481.75</v>
      </c>
      <c r="O35" s="12"/>
      <c r="P35" s="12"/>
      <c r="Q35" s="12"/>
    </row>
    <row r="36" spans="1:17" s="11" customFormat="1" ht="12" customHeight="1">
      <c r="A36" s="104" t="s">
        <v>65</v>
      </c>
      <c r="B36" s="54">
        <v>2087</v>
      </c>
      <c r="C36" s="55" t="s">
        <v>60</v>
      </c>
      <c r="D36" s="44">
        <v>481</v>
      </c>
      <c r="E36" s="46">
        <v>476</v>
      </c>
      <c r="F36" s="46">
        <v>483</v>
      </c>
      <c r="G36" s="46">
        <v>477</v>
      </c>
      <c r="H36" s="48">
        <f t="shared" si="9"/>
        <v>479.25</v>
      </c>
      <c r="I36" s="47">
        <v>477</v>
      </c>
      <c r="J36" s="46"/>
      <c r="K36" s="46">
        <v>450</v>
      </c>
      <c r="L36" s="46">
        <v>496</v>
      </c>
      <c r="M36" s="51">
        <f t="shared" si="10"/>
        <v>474.3333333333333</v>
      </c>
      <c r="N36" s="52">
        <f t="shared" si="11"/>
        <v>477.14285714285717</v>
      </c>
      <c r="O36" s="12"/>
      <c r="P36" s="12"/>
      <c r="Q36" s="12"/>
    </row>
    <row r="37" spans="1:17" s="11" customFormat="1" ht="12" customHeight="1">
      <c r="A37" s="104" t="s">
        <v>101</v>
      </c>
      <c r="B37" s="54">
        <v>1276</v>
      </c>
      <c r="C37" s="55" t="s">
        <v>60</v>
      </c>
      <c r="D37" s="44"/>
      <c r="E37" s="46"/>
      <c r="F37" s="46">
        <v>450</v>
      </c>
      <c r="G37" s="46">
        <v>419</v>
      </c>
      <c r="H37" s="48">
        <f t="shared" si="9"/>
        <v>434.5</v>
      </c>
      <c r="I37" s="47">
        <v>463</v>
      </c>
      <c r="J37" s="46">
        <v>428</v>
      </c>
      <c r="K37" s="46">
        <v>467</v>
      </c>
      <c r="L37" s="46">
        <v>432</v>
      </c>
      <c r="M37" s="51">
        <f t="shared" si="10"/>
        <v>447.5</v>
      </c>
      <c r="N37" s="52">
        <f t="shared" si="11"/>
        <v>443.1666666666667</v>
      </c>
      <c r="O37" s="12"/>
      <c r="P37" s="12"/>
      <c r="Q37" s="12"/>
    </row>
    <row r="38" spans="1:17" s="11" customFormat="1" ht="12" customHeight="1">
      <c r="A38" s="104"/>
      <c r="B38" s="54"/>
      <c r="C38" s="55"/>
      <c r="D38" s="44"/>
      <c r="E38" s="46"/>
      <c r="F38" s="46"/>
      <c r="G38" s="46"/>
      <c r="H38" s="22"/>
      <c r="I38" s="47"/>
      <c r="J38" s="46"/>
      <c r="K38" s="46"/>
      <c r="L38" s="46"/>
      <c r="M38" s="18"/>
      <c r="N38" s="19"/>
      <c r="O38" s="12"/>
      <c r="P38" s="12"/>
      <c r="Q38" s="12"/>
    </row>
    <row r="39" spans="1:17" s="11" customFormat="1" ht="12" customHeight="1">
      <c r="A39" s="104" t="s">
        <v>93</v>
      </c>
      <c r="B39" s="54">
        <v>1510</v>
      </c>
      <c r="C39" s="55" t="s">
        <v>89</v>
      </c>
      <c r="D39" s="44">
        <v>517</v>
      </c>
      <c r="E39" s="46">
        <v>549</v>
      </c>
      <c r="F39" s="46">
        <v>481</v>
      </c>
      <c r="G39" s="46">
        <v>525</v>
      </c>
      <c r="H39" s="48">
        <f aca="true" t="shared" si="12" ref="H39:H45">AVERAGE(D39:G39)</f>
        <v>518</v>
      </c>
      <c r="I39" s="47">
        <v>523</v>
      </c>
      <c r="J39" s="46">
        <v>496</v>
      </c>
      <c r="K39" s="46">
        <v>556</v>
      </c>
      <c r="L39" s="46">
        <v>533</v>
      </c>
      <c r="M39" s="51">
        <f aca="true" t="shared" si="13" ref="M39:M45">AVERAGE(I39:L39)</f>
        <v>527</v>
      </c>
      <c r="N39" s="52">
        <f aca="true" t="shared" si="14" ref="N39:N45">AVERAGE(D39:G39,I39:L39)</f>
        <v>522.5</v>
      </c>
      <c r="O39" s="12"/>
      <c r="P39" s="12"/>
      <c r="Q39" s="12"/>
    </row>
    <row r="40" spans="1:17" s="11" customFormat="1" ht="12" customHeight="1">
      <c r="A40" s="104" t="s">
        <v>91</v>
      </c>
      <c r="B40" s="54">
        <v>1637</v>
      </c>
      <c r="C40" s="55" t="s">
        <v>89</v>
      </c>
      <c r="D40" s="44">
        <v>518</v>
      </c>
      <c r="E40" s="46"/>
      <c r="F40" s="46">
        <v>519</v>
      </c>
      <c r="G40" s="46">
        <v>528</v>
      </c>
      <c r="H40" s="48">
        <f t="shared" si="12"/>
        <v>521.6666666666666</v>
      </c>
      <c r="I40" s="47">
        <v>499</v>
      </c>
      <c r="J40" s="46"/>
      <c r="K40" s="46">
        <v>484</v>
      </c>
      <c r="L40" s="46">
        <v>502</v>
      </c>
      <c r="M40" s="51">
        <f t="shared" si="13"/>
        <v>495</v>
      </c>
      <c r="N40" s="52">
        <f t="shared" si="14"/>
        <v>508.3333333333333</v>
      </c>
      <c r="O40" s="12"/>
      <c r="P40" s="12"/>
      <c r="Q40" s="12"/>
    </row>
    <row r="41" spans="1:17" s="11" customFormat="1" ht="12" customHeight="1">
      <c r="A41" s="104" t="s">
        <v>106</v>
      </c>
      <c r="B41" s="54">
        <v>1097</v>
      </c>
      <c r="C41" s="55" t="s">
        <v>89</v>
      </c>
      <c r="D41" s="44"/>
      <c r="E41" s="46"/>
      <c r="F41" s="46">
        <v>490</v>
      </c>
      <c r="G41" s="46"/>
      <c r="H41" s="22">
        <f t="shared" si="12"/>
        <v>490</v>
      </c>
      <c r="I41" s="47">
        <v>483</v>
      </c>
      <c r="J41" s="46">
        <v>526</v>
      </c>
      <c r="K41" s="46"/>
      <c r="L41" s="46">
        <v>533</v>
      </c>
      <c r="M41" s="51">
        <f t="shared" si="13"/>
        <v>514</v>
      </c>
      <c r="N41" s="52">
        <f t="shared" si="14"/>
        <v>508</v>
      </c>
      <c r="O41" s="12"/>
      <c r="P41" s="12"/>
      <c r="Q41" s="12"/>
    </row>
    <row r="42" spans="1:17" s="11" customFormat="1" ht="12" customHeight="1">
      <c r="A42" s="104" t="s">
        <v>90</v>
      </c>
      <c r="B42" s="54">
        <v>1090</v>
      </c>
      <c r="C42" s="55" t="s">
        <v>89</v>
      </c>
      <c r="D42" s="44">
        <v>486</v>
      </c>
      <c r="E42" s="46">
        <v>532</v>
      </c>
      <c r="F42" s="46">
        <v>516</v>
      </c>
      <c r="G42" s="46">
        <v>543</v>
      </c>
      <c r="H42" s="48">
        <f t="shared" si="12"/>
        <v>519.25</v>
      </c>
      <c r="I42" s="47">
        <v>472</v>
      </c>
      <c r="J42" s="46">
        <v>489</v>
      </c>
      <c r="K42" s="46">
        <v>515</v>
      </c>
      <c r="L42" s="46">
        <v>505</v>
      </c>
      <c r="M42" s="51">
        <f t="shared" si="13"/>
        <v>495.25</v>
      </c>
      <c r="N42" s="52">
        <f t="shared" si="14"/>
        <v>507.25</v>
      </c>
      <c r="O42" s="12"/>
      <c r="P42" s="12"/>
      <c r="Q42" s="12"/>
    </row>
    <row r="43" spans="1:17" s="11" customFormat="1" ht="12" customHeight="1">
      <c r="A43" s="104" t="s">
        <v>104</v>
      </c>
      <c r="B43" s="54">
        <v>1024</v>
      </c>
      <c r="C43" s="55" t="s">
        <v>89</v>
      </c>
      <c r="D43" s="44">
        <v>473</v>
      </c>
      <c r="E43" s="46">
        <v>480</v>
      </c>
      <c r="F43" s="46"/>
      <c r="G43" s="46">
        <v>536</v>
      </c>
      <c r="H43" s="22">
        <f t="shared" si="12"/>
        <v>496.3333333333333</v>
      </c>
      <c r="I43" s="47"/>
      <c r="J43" s="46">
        <v>495</v>
      </c>
      <c r="K43" s="46">
        <v>497</v>
      </c>
      <c r="L43" s="46"/>
      <c r="M43" s="51">
        <f t="shared" si="13"/>
        <v>496</v>
      </c>
      <c r="N43" s="52">
        <f t="shared" si="14"/>
        <v>496.2</v>
      </c>
      <c r="O43" s="12"/>
      <c r="P43" s="12"/>
      <c r="Q43" s="12"/>
    </row>
    <row r="44" spans="1:17" s="11" customFormat="1" ht="12" customHeight="1">
      <c r="A44" s="104" t="s">
        <v>92</v>
      </c>
      <c r="B44" s="54">
        <v>1094</v>
      </c>
      <c r="C44" s="55" t="s">
        <v>89</v>
      </c>
      <c r="D44" s="44">
        <v>479</v>
      </c>
      <c r="E44" s="46">
        <v>476</v>
      </c>
      <c r="F44" s="46">
        <v>500</v>
      </c>
      <c r="G44" s="46">
        <v>480</v>
      </c>
      <c r="H44" s="48">
        <f t="shared" si="12"/>
        <v>483.75</v>
      </c>
      <c r="I44" s="47">
        <v>508</v>
      </c>
      <c r="J44" s="46">
        <v>524</v>
      </c>
      <c r="K44" s="46">
        <v>506</v>
      </c>
      <c r="L44" s="46">
        <v>452</v>
      </c>
      <c r="M44" s="51">
        <f t="shared" si="13"/>
        <v>497.5</v>
      </c>
      <c r="N44" s="52">
        <f t="shared" si="14"/>
        <v>490.625</v>
      </c>
      <c r="O44" s="12"/>
      <c r="P44" s="12"/>
      <c r="Q44" s="12"/>
    </row>
    <row r="45" spans="1:17" s="11" customFormat="1" ht="12" customHeight="1">
      <c r="A45" s="104" t="s">
        <v>105</v>
      </c>
      <c r="B45" s="54">
        <v>1059</v>
      </c>
      <c r="C45" s="55" t="s">
        <v>89</v>
      </c>
      <c r="D45" s="44">
        <v>492</v>
      </c>
      <c r="E45" s="46">
        <v>508</v>
      </c>
      <c r="F45" s="46">
        <v>522</v>
      </c>
      <c r="G45" s="46">
        <v>500</v>
      </c>
      <c r="H45" s="22">
        <f t="shared" si="12"/>
        <v>505.5</v>
      </c>
      <c r="I45" s="47">
        <v>429</v>
      </c>
      <c r="J45" s="46"/>
      <c r="K45" s="46">
        <v>482</v>
      </c>
      <c r="L45" s="46">
        <v>483</v>
      </c>
      <c r="M45" s="51">
        <f t="shared" si="13"/>
        <v>464.6666666666667</v>
      </c>
      <c r="N45" s="52">
        <f t="shared" si="14"/>
        <v>488</v>
      </c>
      <c r="O45" s="12"/>
      <c r="P45" s="12"/>
      <c r="Q45" s="12"/>
    </row>
    <row r="46" spans="1:17" s="11" customFormat="1" ht="12" customHeight="1">
      <c r="A46" s="104"/>
      <c r="B46" s="54"/>
      <c r="C46" s="55"/>
      <c r="D46" s="44"/>
      <c r="E46" s="46"/>
      <c r="F46" s="46"/>
      <c r="G46" s="46"/>
      <c r="H46" s="22"/>
      <c r="I46" s="47"/>
      <c r="J46" s="46"/>
      <c r="K46" s="46"/>
      <c r="L46" s="46"/>
      <c r="M46" s="18"/>
      <c r="N46" s="19"/>
      <c r="O46" s="12"/>
      <c r="P46" s="12"/>
      <c r="Q46" s="12"/>
    </row>
    <row r="47" spans="1:17" s="11" customFormat="1" ht="12" customHeight="1">
      <c r="A47" s="105" t="s">
        <v>110</v>
      </c>
      <c r="B47" s="56">
        <v>1170</v>
      </c>
      <c r="C47" s="55" t="s">
        <v>111</v>
      </c>
      <c r="D47" s="44">
        <v>546</v>
      </c>
      <c r="E47" s="46"/>
      <c r="F47" s="46">
        <v>555</v>
      </c>
      <c r="G47" s="46">
        <v>552</v>
      </c>
      <c r="H47" s="22">
        <f aca="true" t="shared" si="15" ref="H47:H52">AVERAGE(D47:G47)</f>
        <v>551</v>
      </c>
      <c r="I47" s="47">
        <v>529</v>
      </c>
      <c r="J47" s="46">
        <v>513</v>
      </c>
      <c r="K47" s="46">
        <v>506</v>
      </c>
      <c r="L47" s="46">
        <v>505</v>
      </c>
      <c r="M47" s="51">
        <f aca="true" t="shared" si="16" ref="M47:M52">AVERAGE(I47:L47)</f>
        <v>513.25</v>
      </c>
      <c r="N47" s="52">
        <f aca="true" t="shared" si="17" ref="N47:N52">AVERAGE(D47:G47,I47:L47)</f>
        <v>529.4285714285714</v>
      </c>
      <c r="O47" s="12"/>
      <c r="P47" s="12"/>
      <c r="Q47" s="12"/>
    </row>
    <row r="48" spans="1:17" s="11" customFormat="1" ht="12" customHeight="1">
      <c r="A48" s="103" t="s">
        <v>112</v>
      </c>
      <c r="B48" s="56">
        <v>1698</v>
      </c>
      <c r="C48" s="55" t="s">
        <v>111</v>
      </c>
      <c r="D48" s="44">
        <v>518</v>
      </c>
      <c r="E48" s="46">
        <v>534</v>
      </c>
      <c r="F48" s="46">
        <v>545</v>
      </c>
      <c r="G48" s="46">
        <v>558</v>
      </c>
      <c r="H48" s="48">
        <f t="shared" si="15"/>
        <v>538.75</v>
      </c>
      <c r="I48" s="47">
        <v>532</v>
      </c>
      <c r="J48" s="46">
        <v>506</v>
      </c>
      <c r="K48" s="46">
        <v>469</v>
      </c>
      <c r="L48" s="46">
        <v>512</v>
      </c>
      <c r="M48" s="51">
        <f t="shared" si="16"/>
        <v>504.75</v>
      </c>
      <c r="N48" s="52">
        <f t="shared" si="17"/>
        <v>521.75</v>
      </c>
      <c r="O48" s="12"/>
      <c r="P48" s="12"/>
      <c r="Q48" s="12"/>
    </row>
    <row r="49" spans="1:17" s="11" customFormat="1" ht="12" customHeight="1">
      <c r="A49" s="103" t="s">
        <v>113</v>
      </c>
      <c r="B49" s="56">
        <v>1169</v>
      </c>
      <c r="C49" s="55" t="s">
        <v>111</v>
      </c>
      <c r="D49" s="44">
        <v>542</v>
      </c>
      <c r="E49" s="46">
        <v>492</v>
      </c>
      <c r="F49" s="46">
        <v>537</v>
      </c>
      <c r="G49" s="46">
        <v>568</v>
      </c>
      <c r="H49" s="48">
        <f t="shared" si="15"/>
        <v>534.75</v>
      </c>
      <c r="I49" s="47">
        <v>504</v>
      </c>
      <c r="J49" s="46">
        <v>508</v>
      </c>
      <c r="K49" s="46">
        <v>496</v>
      </c>
      <c r="L49" s="46">
        <v>496</v>
      </c>
      <c r="M49" s="51">
        <f t="shared" si="16"/>
        <v>501</v>
      </c>
      <c r="N49" s="52">
        <f t="shared" si="17"/>
        <v>517.875</v>
      </c>
      <c r="O49" s="12"/>
      <c r="P49" s="12"/>
      <c r="Q49" s="12"/>
    </row>
    <row r="50" spans="1:17" s="11" customFormat="1" ht="12" customHeight="1">
      <c r="A50" s="104" t="s">
        <v>114</v>
      </c>
      <c r="B50" s="54">
        <v>1209</v>
      </c>
      <c r="C50" s="55" t="s">
        <v>111</v>
      </c>
      <c r="D50" s="44">
        <v>530</v>
      </c>
      <c r="E50" s="46">
        <v>535</v>
      </c>
      <c r="F50" s="46">
        <v>542</v>
      </c>
      <c r="G50" s="46"/>
      <c r="H50" s="48">
        <f t="shared" si="15"/>
        <v>535.6666666666666</v>
      </c>
      <c r="I50" s="47"/>
      <c r="J50" s="46">
        <v>536</v>
      </c>
      <c r="K50" s="46">
        <v>464</v>
      </c>
      <c r="L50" s="46">
        <v>500</v>
      </c>
      <c r="M50" s="51">
        <f t="shared" si="16"/>
        <v>500</v>
      </c>
      <c r="N50" s="52">
        <f t="shared" si="17"/>
        <v>517.8333333333334</v>
      </c>
      <c r="O50" s="12"/>
      <c r="P50" s="12"/>
      <c r="Q50" s="12"/>
    </row>
    <row r="51" spans="1:17" s="11" customFormat="1" ht="12" customHeight="1">
      <c r="A51" s="104" t="s">
        <v>116</v>
      </c>
      <c r="B51" s="54">
        <v>1347</v>
      </c>
      <c r="C51" s="55" t="s">
        <v>111</v>
      </c>
      <c r="D51" s="44"/>
      <c r="E51" s="46">
        <v>485</v>
      </c>
      <c r="F51" s="46"/>
      <c r="G51" s="46">
        <v>518</v>
      </c>
      <c r="H51" s="48">
        <f t="shared" si="15"/>
        <v>501.5</v>
      </c>
      <c r="I51" s="47">
        <v>561</v>
      </c>
      <c r="J51" s="46">
        <v>464</v>
      </c>
      <c r="K51" s="46"/>
      <c r="L51" s="46">
        <v>505</v>
      </c>
      <c r="M51" s="51">
        <f t="shared" si="16"/>
        <v>510</v>
      </c>
      <c r="N51" s="52">
        <f t="shared" si="17"/>
        <v>506.6</v>
      </c>
      <c r="O51" s="12"/>
      <c r="P51" s="12"/>
      <c r="Q51" s="12"/>
    </row>
    <row r="52" spans="1:17" s="11" customFormat="1" ht="12" customHeight="1">
      <c r="A52" s="103" t="s">
        <v>115</v>
      </c>
      <c r="B52" s="56">
        <v>1166</v>
      </c>
      <c r="C52" s="55" t="s">
        <v>111</v>
      </c>
      <c r="D52" s="44">
        <v>515</v>
      </c>
      <c r="E52" s="46">
        <v>540</v>
      </c>
      <c r="F52" s="46">
        <v>474</v>
      </c>
      <c r="G52" s="46">
        <v>519</v>
      </c>
      <c r="H52" s="48">
        <f t="shared" si="15"/>
        <v>512</v>
      </c>
      <c r="I52" s="47">
        <v>503</v>
      </c>
      <c r="J52" s="46">
        <v>511</v>
      </c>
      <c r="K52" s="46">
        <v>468</v>
      </c>
      <c r="L52" s="46">
        <v>507</v>
      </c>
      <c r="M52" s="51">
        <f t="shared" si="16"/>
        <v>497.25</v>
      </c>
      <c r="N52" s="52">
        <f t="shared" si="17"/>
        <v>504.625</v>
      </c>
      <c r="O52" s="12"/>
      <c r="P52" s="12"/>
      <c r="Q52" s="12"/>
    </row>
    <row r="53" spans="1:17" s="11" customFormat="1" ht="12" customHeight="1">
      <c r="A53" s="104"/>
      <c r="B53" s="54"/>
      <c r="C53" s="55"/>
      <c r="D53" s="44"/>
      <c r="E53" s="46"/>
      <c r="F53" s="46"/>
      <c r="G53" s="46"/>
      <c r="H53" s="48"/>
      <c r="I53" s="47"/>
      <c r="J53" s="46"/>
      <c r="K53" s="46"/>
      <c r="L53" s="46"/>
      <c r="M53" s="51"/>
      <c r="N53" s="52"/>
      <c r="O53" s="12"/>
      <c r="P53" s="12"/>
      <c r="Q53" s="12"/>
    </row>
    <row r="54" spans="1:17" s="11" customFormat="1" ht="12" customHeight="1">
      <c r="A54" s="104" t="s">
        <v>69</v>
      </c>
      <c r="B54" s="54">
        <v>1055</v>
      </c>
      <c r="C54" s="55" t="s">
        <v>61</v>
      </c>
      <c r="D54" s="44">
        <v>532</v>
      </c>
      <c r="E54" s="46">
        <v>517</v>
      </c>
      <c r="F54" s="46">
        <v>478</v>
      </c>
      <c r="G54" s="46">
        <v>516</v>
      </c>
      <c r="H54" s="48">
        <f aca="true" t="shared" si="18" ref="H54:H59">AVERAGE(D54:G54)</f>
        <v>510.75</v>
      </c>
      <c r="I54" s="47">
        <v>469</v>
      </c>
      <c r="J54" s="46">
        <v>520</v>
      </c>
      <c r="K54" s="46">
        <v>524</v>
      </c>
      <c r="L54" s="46">
        <v>545</v>
      </c>
      <c r="M54" s="51">
        <f aca="true" t="shared" si="19" ref="M54:M59">AVERAGE(I54:L54)</f>
        <v>514.5</v>
      </c>
      <c r="N54" s="52">
        <f aca="true" t="shared" si="20" ref="N54:N59">AVERAGE(D54:G54,I54:L54)</f>
        <v>512.625</v>
      </c>
      <c r="O54" s="12"/>
      <c r="P54" s="12"/>
      <c r="Q54" s="12"/>
    </row>
    <row r="55" spans="1:17" s="11" customFormat="1" ht="12" customHeight="1">
      <c r="A55" s="104" t="s">
        <v>71</v>
      </c>
      <c r="B55" s="54">
        <v>1161</v>
      </c>
      <c r="C55" s="55" t="s">
        <v>61</v>
      </c>
      <c r="D55" s="44"/>
      <c r="E55" s="46">
        <v>493</v>
      </c>
      <c r="F55" s="46">
        <v>515</v>
      </c>
      <c r="G55" s="46"/>
      <c r="H55" s="48">
        <f t="shared" si="18"/>
        <v>504</v>
      </c>
      <c r="I55" s="47">
        <v>473</v>
      </c>
      <c r="J55" s="46">
        <v>512</v>
      </c>
      <c r="K55" s="46">
        <v>509</v>
      </c>
      <c r="L55" s="46">
        <v>532</v>
      </c>
      <c r="M55" s="51">
        <f t="shared" si="19"/>
        <v>506.5</v>
      </c>
      <c r="N55" s="52">
        <f t="shared" si="20"/>
        <v>505.6666666666667</v>
      </c>
      <c r="O55" s="12"/>
      <c r="P55" s="12"/>
      <c r="Q55" s="12"/>
    </row>
    <row r="56" spans="1:17" s="11" customFormat="1" ht="12" customHeight="1">
      <c r="A56" s="104" t="s">
        <v>72</v>
      </c>
      <c r="B56" s="54">
        <v>1159</v>
      </c>
      <c r="C56" s="55" t="s">
        <v>61</v>
      </c>
      <c r="D56" s="44">
        <v>527</v>
      </c>
      <c r="E56" s="46">
        <v>476</v>
      </c>
      <c r="F56" s="46">
        <v>538</v>
      </c>
      <c r="G56" s="46">
        <v>524</v>
      </c>
      <c r="H56" s="48">
        <f t="shared" si="18"/>
        <v>516.25</v>
      </c>
      <c r="I56" s="47">
        <v>434</v>
      </c>
      <c r="J56" s="46">
        <v>464</v>
      </c>
      <c r="K56" s="46">
        <v>479</v>
      </c>
      <c r="L56" s="46">
        <v>541</v>
      </c>
      <c r="M56" s="51">
        <f t="shared" si="19"/>
        <v>479.5</v>
      </c>
      <c r="N56" s="52">
        <f t="shared" si="20"/>
        <v>497.875</v>
      </c>
      <c r="O56" s="12"/>
      <c r="P56" s="12"/>
      <c r="Q56" s="12"/>
    </row>
    <row r="57" spans="1:17" s="11" customFormat="1" ht="12" customHeight="1">
      <c r="A57" s="104" t="s">
        <v>95</v>
      </c>
      <c r="B57" s="54">
        <v>1202</v>
      </c>
      <c r="C57" s="57" t="s">
        <v>61</v>
      </c>
      <c r="D57" s="44"/>
      <c r="E57" s="46">
        <v>510</v>
      </c>
      <c r="F57" s="46">
        <v>522</v>
      </c>
      <c r="G57" s="46">
        <v>495</v>
      </c>
      <c r="H57" s="48">
        <f t="shared" si="18"/>
        <v>509</v>
      </c>
      <c r="I57" s="47">
        <v>474</v>
      </c>
      <c r="J57" s="46">
        <v>473</v>
      </c>
      <c r="K57" s="46">
        <v>496</v>
      </c>
      <c r="L57" s="46">
        <v>478</v>
      </c>
      <c r="M57" s="51">
        <f t="shared" si="19"/>
        <v>480.25</v>
      </c>
      <c r="N57" s="52">
        <f t="shared" si="20"/>
        <v>492.57142857142856</v>
      </c>
      <c r="O57" s="12"/>
      <c r="P57" s="12"/>
      <c r="Q57" s="12"/>
    </row>
    <row r="58" spans="1:17" s="11" customFormat="1" ht="12" customHeight="1">
      <c r="A58" s="104" t="s">
        <v>94</v>
      </c>
      <c r="B58" s="54">
        <v>1958</v>
      </c>
      <c r="C58" s="57" t="s">
        <v>61</v>
      </c>
      <c r="D58" s="44">
        <v>505</v>
      </c>
      <c r="E58" s="46"/>
      <c r="F58" s="46"/>
      <c r="G58" s="46">
        <v>537</v>
      </c>
      <c r="H58" s="48">
        <f t="shared" si="18"/>
        <v>521</v>
      </c>
      <c r="I58" s="47">
        <v>488</v>
      </c>
      <c r="J58" s="46">
        <v>435</v>
      </c>
      <c r="K58" s="46">
        <v>481</v>
      </c>
      <c r="L58" s="46">
        <v>477</v>
      </c>
      <c r="M58" s="18">
        <f t="shared" si="19"/>
        <v>470.25</v>
      </c>
      <c r="N58" s="52">
        <f t="shared" si="20"/>
        <v>487.1666666666667</v>
      </c>
      <c r="O58" s="12"/>
      <c r="P58" s="12"/>
      <c r="Q58" s="12"/>
    </row>
    <row r="59" spans="1:17" s="11" customFormat="1" ht="12" customHeight="1">
      <c r="A59" s="104" t="s">
        <v>70</v>
      </c>
      <c r="B59" s="54">
        <v>1144</v>
      </c>
      <c r="C59" s="55" t="s">
        <v>61</v>
      </c>
      <c r="D59" s="44">
        <v>494</v>
      </c>
      <c r="E59" s="46">
        <v>488</v>
      </c>
      <c r="F59" s="46">
        <v>500</v>
      </c>
      <c r="G59" s="46"/>
      <c r="H59" s="48">
        <f t="shared" si="18"/>
        <v>494</v>
      </c>
      <c r="I59" s="47">
        <v>428</v>
      </c>
      <c r="J59" s="46">
        <v>499</v>
      </c>
      <c r="K59" s="46"/>
      <c r="L59" s="46"/>
      <c r="M59" s="51">
        <f t="shared" si="19"/>
        <v>463.5</v>
      </c>
      <c r="N59" s="52">
        <f t="shared" si="20"/>
        <v>481.8</v>
      </c>
      <c r="O59" s="12"/>
      <c r="P59" s="12"/>
      <c r="Q59" s="12"/>
    </row>
    <row r="60" spans="1:17" s="11" customFormat="1" ht="12" customHeight="1">
      <c r="A60" s="104"/>
      <c r="B60" s="54"/>
      <c r="C60" s="57"/>
      <c r="D60" s="44"/>
      <c r="E60" s="46"/>
      <c r="F60" s="46"/>
      <c r="G60" s="46"/>
      <c r="H60" s="48"/>
      <c r="I60" s="47"/>
      <c r="J60" s="46"/>
      <c r="K60" s="46"/>
      <c r="L60" s="46"/>
      <c r="M60" s="51"/>
      <c r="N60" s="52"/>
      <c r="O60" s="12"/>
      <c r="P60" s="12"/>
      <c r="Q60" s="12"/>
    </row>
    <row r="61" spans="1:17" s="11" customFormat="1" ht="12" customHeight="1">
      <c r="A61" s="104" t="s">
        <v>123</v>
      </c>
      <c r="B61" s="54">
        <v>1104</v>
      </c>
      <c r="C61" s="53" t="s">
        <v>117</v>
      </c>
      <c r="D61" s="44">
        <v>539</v>
      </c>
      <c r="E61" s="46">
        <v>573</v>
      </c>
      <c r="F61" s="46">
        <v>561</v>
      </c>
      <c r="G61" s="46">
        <v>604</v>
      </c>
      <c r="H61" s="48">
        <f aca="true" t="shared" si="21" ref="H61:H66">AVERAGE(D61:G61)</f>
        <v>569.25</v>
      </c>
      <c r="I61" s="47"/>
      <c r="J61" s="46">
        <v>545</v>
      </c>
      <c r="K61" s="46">
        <v>544</v>
      </c>
      <c r="L61" s="46">
        <v>489</v>
      </c>
      <c r="M61" s="51">
        <f aca="true" t="shared" si="22" ref="M61:M66">AVERAGE(I61:L61)</f>
        <v>526</v>
      </c>
      <c r="N61" s="52">
        <f aca="true" t="shared" si="23" ref="N61:N66">AVERAGE(D61:G61,I61:L61)</f>
        <v>550.7142857142857</v>
      </c>
      <c r="O61" s="12"/>
      <c r="P61" s="12"/>
      <c r="Q61" s="12"/>
    </row>
    <row r="62" spans="1:17" s="11" customFormat="1" ht="12" customHeight="1">
      <c r="A62" s="104" t="s">
        <v>120</v>
      </c>
      <c r="B62" s="54">
        <v>1803</v>
      </c>
      <c r="C62" s="55" t="s">
        <v>117</v>
      </c>
      <c r="D62" s="44">
        <v>536</v>
      </c>
      <c r="E62" s="46">
        <v>530</v>
      </c>
      <c r="F62" s="46">
        <v>536</v>
      </c>
      <c r="G62" s="46">
        <v>567</v>
      </c>
      <c r="H62" s="22">
        <f t="shared" si="21"/>
        <v>542.25</v>
      </c>
      <c r="I62" s="47">
        <v>536</v>
      </c>
      <c r="J62" s="46">
        <v>478</v>
      </c>
      <c r="K62" s="46">
        <v>500</v>
      </c>
      <c r="L62" s="46">
        <v>542</v>
      </c>
      <c r="M62" s="18">
        <f t="shared" si="22"/>
        <v>514</v>
      </c>
      <c r="N62" s="19">
        <f t="shared" si="23"/>
        <v>528.125</v>
      </c>
      <c r="O62" s="12"/>
      <c r="P62" s="12"/>
      <c r="Q62" s="12"/>
    </row>
    <row r="63" spans="1:17" s="11" customFormat="1" ht="12" customHeight="1">
      <c r="A63" s="104" t="s">
        <v>119</v>
      </c>
      <c r="B63" s="54">
        <v>1981</v>
      </c>
      <c r="C63" s="55" t="s">
        <v>117</v>
      </c>
      <c r="D63" s="44">
        <v>521</v>
      </c>
      <c r="E63" s="46">
        <v>547</v>
      </c>
      <c r="F63" s="46"/>
      <c r="G63" s="46">
        <v>547</v>
      </c>
      <c r="H63" s="48">
        <f t="shared" si="21"/>
        <v>538.3333333333334</v>
      </c>
      <c r="I63" s="47">
        <v>512</v>
      </c>
      <c r="J63" s="46">
        <v>469</v>
      </c>
      <c r="K63" s="46">
        <v>494</v>
      </c>
      <c r="L63" s="46">
        <v>515</v>
      </c>
      <c r="M63" s="51">
        <f t="shared" si="22"/>
        <v>497.5</v>
      </c>
      <c r="N63" s="52">
        <f t="shared" si="23"/>
        <v>515</v>
      </c>
      <c r="O63" s="12"/>
      <c r="P63" s="12"/>
      <c r="Q63" s="12"/>
    </row>
    <row r="64" spans="1:17" s="11" customFormat="1" ht="12" customHeight="1">
      <c r="A64" s="104" t="s">
        <v>118</v>
      </c>
      <c r="B64" s="54">
        <v>1815</v>
      </c>
      <c r="C64" s="55" t="s">
        <v>117</v>
      </c>
      <c r="D64" s="44">
        <v>504</v>
      </c>
      <c r="E64" s="46">
        <v>517</v>
      </c>
      <c r="F64" s="46">
        <v>491</v>
      </c>
      <c r="G64" s="46">
        <v>524</v>
      </c>
      <c r="H64" s="48">
        <f t="shared" si="21"/>
        <v>509</v>
      </c>
      <c r="I64" s="47">
        <v>500</v>
      </c>
      <c r="J64" s="46">
        <v>529</v>
      </c>
      <c r="K64" s="46">
        <v>525</v>
      </c>
      <c r="L64" s="46">
        <v>477</v>
      </c>
      <c r="M64" s="51">
        <f t="shared" si="22"/>
        <v>507.75</v>
      </c>
      <c r="N64" s="52">
        <f t="shared" si="23"/>
        <v>508.375</v>
      </c>
      <c r="O64" s="12"/>
      <c r="P64" s="12"/>
      <c r="Q64" s="12"/>
    </row>
    <row r="65" spans="1:17" s="11" customFormat="1" ht="12" customHeight="1">
      <c r="A65" s="104" t="s">
        <v>121</v>
      </c>
      <c r="B65" s="54">
        <v>1944</v>
      </c>
      <c r="C65" s="55" t="s">
        <v>117</v>
      </c>
      <c r="D65" s="44"/>
      <c r="E65" s="46">
        <v>515</v>
      </c>
      <c r="F65" s="46">
        <v>516</v>
      </c>
      <c r="G65" s="46">
        <v>491</v>
      </c>
      <c r="H65" s="48">
        <f t="shared" si="21"/>
        <v>507.3333333333333</v>
      </c>
      <c r="I65" s="47">
        <v>486</v>
      </c>
      <c r="J65" s="46">
        <v>514</v>
      </c>
      <c r="K65" s="46">
        <v>541</v>
      </c>
      <c r="L65" s="46">
        <v>491</v>
      </c>
      <c r="M65" s="51">
        <f t="shared" si="22"/>
        <v>508</v>
      </c>
      <c r="N65" s="52">
        <f t="shared" si="23"/>
        <v>507.7142857142857</v>
      </c>
      <c r="O65" s="12"/>
      <c r="P65" s="12"/>
      <c r="Q65" s="12"/>
    </row>
    <row r="66" spans="1:17" s="11" customFormat="1" ht="12" customHeight="1">
      <c r="A66" s="104" t="s">
        <v>122</v>
      </c>
      <c r="B66" s="54">
        <v>1814</v>
      </c>
      <c r="C66" s="55" t="s">
        <v>117</v>
      </c>
      <c r="D66" s="44">
        <v>530</v>
      </c>
      <c r="E66" s="46">
        <v>500</v>
      </c>
      <c r="F66" s="46"/>
      <c r="G66" s="46"/>
      <c r="H66" s="48">
        <f t="shared" si="21"/>
        <v>515</v>
      </c>
      <c r="I66" s="47">
        <v>525</v>
      </c>
      <c r="J66" s="46">
        <v>499</v>
      </c>
      <c r="K66" s="46">
        <v>524</v>
      </c>
      <c r="L66" s="46">
        <v>466</v>
      </c>
      <c r="M66" s="51">
        <f t="shared" si="22"/>
        <v>503.5</v>
      </c>
      <c r="N66" s="52">
        <f t="shared" si="23"/>
        <v>507.3333333333333</v>
      </c>
      <c r="O66" s="12"/>
      <c r="P66" s="12"/>
      <c r="Q66" s="12"/>
    </row>
    <row r="67" spans="1:17" s="11" customFormat="1" ht="12" customHeight="1">
      <c r="A67" s="104"/>
      <c r="B67" s="54"/>
      <c r="C67" s="55"/>
      <c r="D67" s="44"/>
      <c r="E67" s="46"/>
      <c r="F67" s="46"/>
      <c r="G67" s="46"/>
      <c r="H67" s="48"/>
      <c r="I67" s="47"/>
      <c r="J67" s="46"/>
      <c r="K67" s="46"/>
      <c r="L67" s="46"/>
      <c r="M67" s="51"/>
      <c r="N67" s="52"/>
      <c r="O67" s="12"/>
      <c r="P67" s="12"/>
      <c r="Q67" s="12"/>
    </row>
    <row r="68" spans="1:17" s="11" customFormat="1" ht="12" customHeight="1">
      <c r="A68" s="104" t="s">
        <v>124</v>
      </c>
      <c r="B68" s="54">
        <v>1385</v>
      </c>
      <c r="C68" s="55" t="s">
        <v>125</v>
      </c>
      <c r="D68" s="44">
        <v>505</v>
      </c>
      <c r="E68" s="46">
        <v>488</v>
      </c>
      <c r="F68" s="46">
        <v>479</v>
      </c>
      <c r="G68" s="46">
        <v>549</v>
      </c>
      <c r="H68" s="48">
        <f>AVERAGE(D68:G68)</f>
        <v>505.25</v>
      </c>
      <c r="I68" s="47"/>
      <c r="J68" s="46">
        <v>527</v>
      </c>
      <c r="K68" s="46">
        <v>528</v>
      </c>
      <c r="L68" s="46">
        <v>540</v>
      </c>
      <c r="M68" s="51">
        <f>AVERAGE(I68:L68)</f>
        <v>531.6666666666666</v>
      </c>
      <c r="N68" s="52">
        <f>AVERAGE(D68:G68,I68:L68)</f>
        <v>516.5714285714286</v>
      </c>
      <c r="O68" s="12"/>
      <c r="P68" s="12"/>
      <c r="Q68" s="12"/>
    </row>
    <row r="69" spans="1:17" s="11" customFormat="1" ht="12" customHeight="1">
      <c r="A69" s="104" t="s">
        <v>127</v>
      </c>
      <c r="B69" s="54">
        <v>1078</v>
      </c>
      <c r="C69" s="55" t="s">
        <v>125</v>
      </c>
      <c r="D69" s="44">
        <v>528</v>
      </c>
      <c r="E69" s="46">
        <v>528</v>
      </c>
      <c r="F69" s="46">
        <v>523</v>
      </c>
      <c r="G69" s="46"/>
      <c r="H69" s="48">
        <f>AVERAGE(D69:G69)</f>
        <v>526.3333333333334</v>
      </c>
      <c r="I69" s="47">
        <v>456</v>
      </c>
      <c r="J69" s="46">
        <v>492</v>
      </c>
      <c r="K69" s="46"/>
      <c r="L69" s="46">
        <v>533</v>
      </c>
      <c r="M69" s="51">
        <f>AVERAGE(I69:L69)</f>
        <v>493.6666666666667</v>
      </c>
      <c r="N69" s="52">
        <f>AVERAGE(D69:G69,I69:L69)</f>
        <v>510</v>
      </c>
      <c r="O69" s="12"/>
      <c r="P69" s="12"/>
      <c r="Q69" s="12"/>
    </row>
    <row r="70" spans="1:17" s="11" customFormat="1" ht="12" customHeight="1">
      <c r="A70" s="104" t="s">
        <v>128</v>
      </c>
      <c r="B70" s="54">
        <v>1393</v>
      </c>
      <c r="C70" s="55" t="s">
        <v>125</v>
      </c>
      <c r="D70" s="44"/>
      <c r="E70" s="46">
        <v>504</v>
      </c>
      <c r="F70" s="46">
        <v>529</v>
      </c>
      <c r="G70" s="46">
        <v>512</v>
      </c>
      <c r="H70" s="48">
        <f>AVERAGE(D70:G70)</f>
        <v>515</v>
      </c>
      <c r="I70" s="47">
        <v>499</v>
      </c>
      <c r="J70" s="46">
        <v>478</v>
      </c>
      <c r="K70" s="46">
        <v>515</v>
      </c>
      <c r="L70" s="46">
        <v>521</v>
      </c>
      <c r="M70" s="51">
        <f>AVERAGE(I70:L70)</f>
        <v>503.25</v>
      </c>
      <c r="N70" s="52">
        <f>AVERAGE(D70:G70,I70:L70)</f>
        <v>508.2857142857143</v>
      </c>
      <c r="O70" s="12"/>
      <c r="P70" s="12"/>
      <c r="Q70" s="12"/>
    </row>
    <row r="71" spans="1:17" s="11" customFormat="1" ht="12" customHeight="1">
      <c r="A71" s="104" t="s">
        <v>126</v>
      </c>
      <c r="B71" s="54">
        <v>1071</v>
      </c>
      <c r="C71" s="55" t="s">
        <v>125</v>
      </c>
      <c r="D71" s="44">
        <v>458</v>
      </c>
      <c r="E71" s="46">
        <v>466</v>
      </c>
      <c r="F71" s="46">
        <v>486</v>
      </c>
      <c r="G71" s="46">
        <v>535</v>
      </c>
      <c r="H71" s="48">
        <f>AVERAGE(D71:G71)</f>
        <v>486.25</v>
      </c>
      <c r="I71" s="47"/>
      <c r="J71" s="46"/>
      <c r="K71" s="46"/>
      <c r="L71" s="46">
        <v>507</v>
      </c>
      <c r="M71" s="51">
        <f>AVERAGE(I71:L71)</f>
        <v>507</v>
      </c>
      <c r="N71" s="52">
        <f>AVERAGE(D71:G71,I71:L71)</f>
        <v>490.4</v>
      </c>
      <c r="O71" s="12"/>
      <c r="P71" s="12"/>
      <c r="Q71" s="12"/>
    </row>
    <row r="72" spans="1:17" s="11" customFormat="1" ht="12" customHeight="1" thickBot="1">
      <c r="A72" s="106" t="s">
        <v>129</v>
      </c>
      <c r="B72" s="82">
        <v>1389</v>
      </c>
      <c r="C72" s="83" t="s">
        <v>125</v>
      </c>
      <c r="D72" s="84"/>
      <c r="E72" s="85">
        <v>494</v>
      </c>
      <c r="F72" s="85">
        <v>470</v>
      </c>
      <c r="G72" s="85"/>
      <c r="H72" s="86">
        <f>AVERAGE(D72:G72)</f>
        <v>482</v>
      </c>
      <c r="I72" s="87">
        <v>490</v>
      </c>
      <c r="J72" s="85">
        <v>469</v>
      </c>
      <c r="K72" s="85"/>
      <c r="L72" s="85"/>
      <c r="M72" s="88">
        <f>AVERAGE(I72:L72)</f>
        <v>479.5</v>
      </c>
      <c r="N72" s="90">
        <f>AVERAGE(D72:G72,I72:L72)</f>
        <v>480.75</v>
      </c>
      <c r="O72" s="12"/>
      <c r="P72" s="12"/>
      <c r="Q72" s="12"/>
    </row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mergeCells count="3">
    <mergeCell ref="A1:N1"/>
    <mergeCell ref="A2:N2"/>
    <mergeCell ref="A3:N3"/>
  </mergeCells>
  <conditionalFormatting sqref="M8:N72 H8:H72">
    <cfRule type="cellIs" priority="1" dxfId="0" operator="greaterThanOrEqual" stopIfTrue="1">
      <formula>400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2"/>
  <headerFooter alignWithMargins="0">
    <oddFooter>&amp;L&amp;8&amp;D / &amp;T&amp;R&amp;8Ligavertreter / Alfreider Bruno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2"/>
  <sheetViews>
    <sheetView workbookViewId="0" topLeftCell="A1">
      <selection activeCell="D70" sqref="D70"/>
    </sheetView>
  </sheetViews>
  <sheetFormatPr defaultColWidth="11.421875" defaultRowHeight="12.75"/>
  <cols>
    <col min="1" max="1" width="3.7109375" style="0" customWidth="1"/>
    <col min="2" max="2" width="19.7109375" style="3" customWidth="1"/>
    <col min="3" max="3" width="4.140625" style="4" customWidth="1"/>
    <col min="4" max="4" width="21.7109375" style="5" customWidth="1"/>
    <col min="5" max="8" width="5.7109375" style="9" customWidth="1"/>
    <col min="9" max="9" width="7.7109375" style="6" customWidth="1"/>
    <col min="10" max="13" width="5.7109375" style="10" customWidth="1"/>
    <col min="14" max="15" width="6.7109375" style="14" customWidth="1"/>
    <col min="16" max="16" width="6.7109375" style="7" customWidth="1"/>
    <col min="17" max="17" width="3.57421875" style="2" customWidth="1"/>
    <col min="18" max="19" width="3.57421875" style="1" customWidth="1"/>
    <col min="20" max="20" width="5.57421875" style="0" customWidth="1"/>
    <col min="32" max="32" width="4.421875" style="0" customWidth="1"/>
    <col min="33" max="37" width="7.28125" style="0" hidden="1" customWidth="1"/>
  </cols>
  <sheetData>
    <row r="1" spans="1:16" s="36" customFormat="1" ht="30" customHeight="1">
      <c r="A1" s="198" t="s">
        <v>134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s="37" customFormat="1" ht="26.2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s="38" customFormat="1" ht="21" customHeight="1">
      <c r="A3" s="200" t="s">
        <v>130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9" s="16" customFormat="1" ht="18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8" customFormat="1" ht="14.25" customHeight="1">
      <c r="A5" s="40"/>
      <c r="B5" s="17"/>
      <c r="C5" s="20" t="s">
        <v>59</v>
      </c>
      <c r="D5" s="17"/>
      <c r="E5" s="23" t="s">
        <v>56</v>
      </c>
      <c r="F5" s="24"/>
      <c r="G5" s="24"/>
      <c r="H5" s="24"/>
      <c r="I5" s="26" t="s">
        <v>31</v>
      </c>
      <c r="J5" s="201" t="s">
        <v>57</v>
      </c>
      <c r="K5" s="202"/>
      <c r="L5" s="202"/>
      <c r="M5" s="202"/>
      <c r="N5" s="21" t="s">
        <v>96</v>
      </c>
      <c r="O5" s="59" t="s">
        <v>0</v>
      </c>
      <c r="P5" s="34" t="s">
        <v>0</v>
      </c>
      <c r="Q5" s="9"/>
      <c r="R5" s="9"/>
      <c r="S5" s="9"/>
    </row>
    <row r="6" spans="1:19" s="8" customFormat="1" ht="13.5" customHeight="1">
      <c r="A6" s="41"/>
      <c r="B6" s="27" t="s">
        <v>4</v>
      </c>
      <c r="C6" s="28" t="s">
        <v>5</v>
      </c>
      <c r="D6" s="27" t="s">
        <v>1</v>
      </c>
      <c r="E6" s="29">
        <v>1</v>
      </c>
      <c r="F6" s="30">
        <v>2</v>
      </c>
      <c r="G6" s="30">
        <v>3</v>
      </c>
      <c r="H6" s="30">
        <v>4</v>
      </c>
      <c r="I6" s="31" t="s">
        <v>58</v>
      </c>
      <c r="J6" s="32">
        <v>1</v>
      </c>
      <c r="K6" s="30">
        <v>2</v>
      </c>
      <c r="L6" s="30">
        <v>3</v>
      </c>
      <c r="M6" s="30">
        <v>4</v>
      </c>
      <c r="N6" s="33" t="s">
        <v>58</v>
      </c>
      <c r="O6" s="60" t="s">
        <v>84</v>
      </c>
      <c r="P6" s="35" t="s">
        <v>58</v>
      </c>
      <c r="Q6" s="9"/>
      <c r="R6" s="9"/>
      <c r="S6" s="9"/>
    </row>
    <row r="7" spans="1:19" s="11" customFormat="1" ht="13.5" customHeight="1">
      <c r="A7" s="39"/>
      <c r="B7" s="104" t="s">
        <v>77</v>
      </c>
      <c r="C7" s="54">
        <v>1859</v>
      </c>
      <c r="D7" s="55" t="s">
        <v>62</v>
      </c>
      <c r="E7" s="44"/>
      <c r="F7" s="46">
        <v>549</v>
      </c>
      <c r="G7" s="46">
        <v>515</v>
      </c>
      <c r="H7" s="46">
        <v>507</v>
      </c>
      <c r="I7" s="49">
        <f aca="true" t="shared" si="0" ref="I7:I12">AVERAGE(E7:H7)</f>
        <v>523.6666666666666</v>
      </c>
      <c r="J7" s="47">
        <v>545</v>
      </c>
      <c r="K7" s="46">
        <v>519</v>
      </c>
      <c r="L7" s="46">
        <v>560</v>
      </c>
      <c r="M7" s="46">
        <v>488</v>
      </c>
      <c r="N7" s="51">
        <f aca="true" t="shared" si="1" ref="N7:N12">AVERAGE(J7:M7)</f>
        <v>528</v>
      </c>
      <c r="O7" s="61">
        <f aca="true" t="shared" si="2" ref="O7:O12">SUM(E7:H7,J7:M7)</f>
        <v>3683</v>
      </c>
      <c r="P7" s="52">
        <f aca="true" t="shared" si="3" ref="P7:P12">AVERAGE(E7:H7,J7:M7)</f>
        <v>526.1428571428571</v>
      </c>
      <c r="Q7" s="12"/>
      <c r="R7" s="12"/>
      <c r="S7" s="12"/>
    </row>
    <row r="8" spans="1:19" s="11" customFormat="1" ht="13.5" customHeight="1">
      <c r="A8" s="42"/>
      <c r="B8" s="104" t="s">
        <v>86</v>
      </c>
      <c r="C8" s="54">
        <v>1883</v>
      </c>
      <c r="D8" s="55" t="s">
        <v>62</v>
      </c>
      <c r="E8" s="44">
        <v>527</v>
      </c>
      <c r="F8" s="46">
        <v>510</v>
      </c>
      <c r="G8" s="46">
        <v>535</v>
      </c>
      <c r="H8" s="46">
        <v>530</v>
      </c>
      <c r="I8" s="48">
        <f t="shared" si="0"/>
        <v>525.5</v>
      </c>
      <c r="J8" s="47">
        <v>526</v>
      </c>
      <c r="K8" s="46"/>
      <c r="L8" s="46">
        <v>514</v>
      </c>
      <c r="M8" s="46"/>
      <c r="N8" s="51">
        <f t="shared" si="1"/>
        <v>520</v>
      </c>
      <c r="O8" s="61">
        <f t="shared" si="2"/>
        <v>3142</v>
      </c>
      <c r="P8" s="52">
        <f t="shared" si="3"/>
        <v>523.6666666666666</v>
      </c>
      <c r="Q8" s="12"/>
      <c r="R8" s="12"/>
      <c r="S8" s="12"/>
    </row>
    <row r="9" spans="1:19" s="11" customFormat="1" ht="13.5" customHeight="1">
      <c r="A9" s="39"/>
      <c r="B9" s="104" t="s">
        <v>74</v>
      </c>
      <c r="C9" s="54">
        <v>1898</v>
      </c>
      <c r="D9" s="55" t="s">
        <v>62</v>
      </c>
      <c r="E9" s="44">
        <v>504</v>
      </c>
      <c r="F9" s="46">
        <v>515</v>
      </c>
      <c r="G9" s="46"/>
      <c r="H9" s="46">
        <v>564</v>
      </c>
      <c r="I9" s="48">
        <f t="shared" si="0"/>
        <v>527.6666666666666</v>
      </c>
      <c r="J9" s="47">
        <v>483</v>
      </c>
      <c r="K9" s="46">
        <v>482</v>
      </c>
      <c r="L9" s="46">
        <v>510</v>
      </c>
      <c r="M9" s="46">
        <v>500</v>
      </c>
      <c r="N9" s="51">
        <f t="shared" si="1"/>
        <v>493.75</v>
      </c>
      <c r="O9" s="61">
        <f t="shared" si="2"/>
        <v>3558</v>
      </c>
      <c r="P9" s="52">
        <f t="shared" si="3"/>
        <v>508.2857142857143</v>
      </c>
      <c r="Q9" s="12"/>
      <c r="R9" s="12"/>
      <c r="S9" s="12"/>
    </row>
    <row r="10" spans="1:19" s="11" customFormat="1" ht="13.5" customHeight="1">
      <c r="A10" s="39"/>
      <c r="B10" s="104" t="s">
        <v>78</v>
      </c>
      <c r="C10" s="54">
        <v>1881</v>
      </c>
      <c r="D10" s="55" t="s">
        <v>62</v>
      </c>
      <c r="E10" s="44">
        <v>531</v>
      </c>
      <c r="F10" s="46">
        <v>518</v>
      </c>
      <c r="G10" s="46">
        <v>557</v>
      </c>
      <c r="H10" s="46">
        <v>523</v>
      </c>
      <c r="I10" s="48">
        <f t="shared" si="0"/>
        <v>532.25</v>
      </c>
      <c r="J10" s="47">
        <v>489</v>
      </c>
      <c r="K10" s="46">
        <v>511</v>
      </c>
      <c r="L10" s="46">
        <v>490</v>
      </c>
      <c r="M10" s="46">
        <v>446</v>
      </c>
      <c r="N10" s="51">
        <f t="shared" si="1"/>
        <v>484</v>
      </c>
      <c r="O10" s="61">
        <f t="shared" si="2"/>
        <v>4065</v>
      </c>
      <c r="P10" s="52">
        <f t="shared" si="3"/>
        <v>508.125</v>
      </c>
      <c r="Q10" s="12"/>
      <c r="R10" s="12"/>
      <c r="S10" s="12"/>
    </row>
    <row r="11" spans="1:19" s="11" customFormat="1" ht="13.5" customHeight="1">
      <c r="A11" s="42"/>
      <c r="B11" s="104" t="s">
        <v>76</v>
      </c>
      <c r="C11" s="54">
        <v>1463</v>
      </c>
      <c r="D11" s="55" t="s">
        <v>62</v>
      </c>
      <c r="E11" s="44">
        <v>510</v>
      </c>
      <c r="F11" s="46">
        <v>504</v>
      </c>
      <c r="G11" s="46">
        <v>526</v>
      </c>
      <c r="H11" s="46">
        <v>501</v>
      </c>
      <c r="I11" s="48">
        <f t="shared" si="0"/>
        <v>510.25</v>
      </c>
      <c r="J11" s="47">
        <v>505</v>
      </c>
      <c r="K11" s="46">
        <v>481</v>
      </c>
      <c r="L11" s="46"/>
      <c r="M11" s="46">
        <v>465</v>
      </c>
      <c r="N11" s="51">
        <f t="shared" si="1"/>
        <v>483.6666666666667</v>
      </c>
      <c r="O11" s="61">
        <f t="shared" si="2"/>
        <v>3492</v>
      </c>
      <c r="P11" s="52">
        <f t="shared" si="3"/>
        <v>498.85714285714283</v>
      </c>
      <c r="Q11" s="12"/>
      <c r="R11" s="12"/>
      <c r="S11" s="12"/>
    </row>
    <row r="12" spans="1:19" s="11" customFormat="1" ht="13.5" customHeight="1">
      <c r="A12" s="39"/>
      <c r="B12" s="104" t="s">
        <v>73</v>
      </c>
      <c r="C12" s="54">
        <v>1583</v>
      </c>
      <c r="D12" s="55" t="s">
        <v>62</v>
      </c>
      <c r="E12" s="44">
        <v>501</v>
      </c>
      <c r="F12" s="46">
        <v>487</v>
      </c>
      <c r="G12" s="46"/>
      <c r="H12" s="46">
        <v>526</v>
      </c>
      <c r="I12" s="48">
        <f t="shared" si="0"/>
        <v>504.6666666666667</v>
      </c>
      <c r="J12" s="47"/>
      <c r="K12" s="46">
        <v>513</v>
      </c>
      <c r="L12" s="46">
        <v>525</v>
      </c>
      <c r="M12" s="46">
        <v>420</v>
      </c>
      <c r="N12" s="51">
        <f t="shared" si="1"/>
        <v>486</v>
      </c>
      <c r="O12" s="61">
        <f t="shared" si="2"/>
        <v>2972</v>
      </c>
      <c r="P12" s="52">
        <f t="shared" si="3"/>
        <v>495.3333333333333</v>
      </c>
      <c r="Q12" s="12"/>
      <c r="R12" s="12"/>
      <c r="S12" s="12"/>
    </row>
    <row r="13" spans="1:19" s="11" customFormat="1" ht="13.5" customHeight="1">
      <c r="A13" s="42"/>
      <c r="B13" s="104"/>
      <c r="C13" s="54"/>
      <c r="D13" s="55"/>
      <c r="E13" s="44"/>
      <c r="F13" s="46"/>
      <c r="G13" s="46"/>
      <c r="H13" s="46"/>
      <c r="I13" s="48"/>
      <c r="J13" s="47"/>
      <c r="K13" s="46"/>
      <c r="L13" s="46"/>
      <c r="M13" s="46"/>
      <c r="N13" s="51"/>
      <c r="O13" s="61"/>
      <c r="P13" s="52"/>
      <c r="Q13" s="12"/>
      <c r="R13" s="12"/>
      <c r="S13" s="12"/>
    </row>
    <row r="14" spans="1:19" s="11" customFormat="1" ht="13.5" customHeight="1">
      <c r="A14" s="42"/>
      <c r="B14" s="104" t="s">
        <v>79</v>
      </c>
      <c r="C14" s="54">
        <v>1592</v>
      </c>
      <c r="D14" s="55" t="s">
        <v>63</v>
      </c>
      <c r="E14" s="44">
        <v>528</v>
      </c>
      <c r="F14" s="46"/>
      <c r="G14" s="46">
        <v>562</v>
      </c>
      <c r="H14" s="46"/>
      <c r="I14" s="48">
        <f aca="true" t="shared" si="4" ref="I14:I19">AVERAGE(E14:H14)</f>
        <v>545</v>
      </c>
      <c r="J14" s="47">
        <v>570</v>
      </c>
      <c r="K14" s="46">
        <v>549</v>
      </c>
      <c r="L14" s="46">
        <v>566</v>
      </c>
      <c r="M14" s="46"/>
      <c r="N14" s="51">
        <f aca="true" t="shared" si="5" ref="N14:N19">AVERAGE(J14:M14)</f>
        <v>561.6666666666666</v>
      </c>
      <c r="O14" s="61">
        <f aca="true" t="shared" si="6" ref="O14:O19">SUM(E14:H14,J14:M14)</f>
        <v>2775</v>
      </c>
      <c r="P14" s="52">
        <f aca="true" t="shared" si="7" ref="P14:P19">AVERAGE(E14:H14,J14:M14)</f>
        <v>555</v>
      </c>
      <c r="Q14" s="12"/>
      <c r="R14" s="12"/>
      <c r="S14" s="12"/>
    </row>
    <row r="15" spans="1:19" s="11" customFormat="1" ht="13.5" customHeight="1">
      <c r="A15" s="39"/>
      <c r="B15" s="103" t="s">
        <v>135</v>
      </c>
      <c r="C15" s="56">
        <v>1598</v>
      </c>
      <c r="D15" s="55" t="s">
        <v>63</v>
      </c>
      <c r="E15" s="44">
        <v>510</v>
      </c>
      <c r="F15" s="46">
        <v>499</v>
      </c>
      <c r="G15" s="46">
        <v>478</v>
      </c>
      <c r="H15" s="46">
        <v>560</v>
      </c>
      <c r="I15" s="48">
        <f t="shared" si="4"/>
        <v>511.75</v>
      </c>
      <c r="J15" s="47">
        <v>562</v>
      </c>
      <c r="K15" s="46">
        <v>531</v>
      </c>
      <c r="L15" s="46"/>
      <c r="M15" s="46">
        <v>548</v>
      </c>
      <c r="N15" s="51">
        <f t="shared" si="5"/>
        <v>547</v>
      </c>
      <c r="O15" s="61">
        <f t="shared" si="6"/>
        <v>3688</v>
      </c>
      <c r="P15" s="52">
        <f t="shared" si="7"/>
        <v>526.8571428571429</v>
      </c>
      <c r="Q15" s="12"/>
      <c r="R15" s="12"/>
      <c r="S15" s="12"/>
    </row>
    <row r="16" spans="1:19" s="11" customFormat="1" ht="13.5" customHeight="1">
      <c r="A16" s="42"/>
      <c r="B16" s="104" t="s">
        <v>81</v>
      </c>
      <c r="C16" s="54">
        <v>1597</v>
      </c>
      <c r="D16" s="55" t="s">
        <v>63</v>
      </c>
      <c r="E16" s="44">
        <v>484</v>
      </c>
      <c r="F16" s="46">
        <v>492</v>
      </c>
      <c r="G16" s="46">
        <v>556</v>
      </c>
      <c r="H16" s="46">
        <v>558</v>
      </c>
      <c r="I16" s="48">
        <f t="shared" si="4"/>
        <v>522.5</v>
      </c>
      <c r="J16" s="47">
        <v>524</v>
      </c>
      <c r="K16" s="46">
        <v>541</v>
      </c>
      <c r="L16" s="46"/>
      <c r="M16" s="46">
        <v>533</v>
      </c>
      <c r="N16" s="51">
        <f t="shared" si="5"/>
        <v>532.6666666666666</v>
      </c>
      <c r="O16" s="61">
        <f t="shared" si="6"/>
        <v>3688</v>
      </c>
      <c r="P16" s="50">
        <f t="shared" si="7"/>
        <v>526.8571428571429</v>
      </c>
      <c r="Q16" s="12"/>
      <c r="R16" s="12"/>
      <c r="S16" s="12"/>
    </row>
    <row r="17" spans="1:19" s="11" customFormat="1" ht="13.5" customHeight="1">
      <c r="A17" s="39"/>
      <c r="B17" s="104" t="s">
        <v>83</v>
      </c>
      <c r="C17" s="54">
        <v>1182</v>
      </c>
      <c r="D17" s="55" t="s">
        <v>63</v>
      </c>
      <c r="E17" s="44">
        <v>495</v>
      </c>
      <c r="F17" s="46">
        <v>490</v>
      </c>
      <c r="G17" s="46">
        <v>528</v>
      </c>
      <c r="H17" s="46">
        <v>581</v>
      </c>
      <c r="I17" s="48">
        <f t="shared" si="4"/>
        <v>523.5</v>
      </c>
      <c r="J17" s="47">
        <v>500</v>
      </c>
      <c r="K17" s="46"/>
      <c r="L17" s="46">
        <v>496</v>
      </c>
      <c r="M17" s="46">
        <v>536</v>
      </c>
      <c r="N17" s="51">
        <f t="shared" si="5"/>
        <v>510.6666666666667</v>
      </c>
      <c r="O17" s="61">
        <f t="shared" si="6"/>
        <v>3626</v>
      </c>
      <c r="P17" s="52">
        <f t="shared" si="7"/>
        <v>518</v>
      </c>
      <c r="Q17" s="12"/>
      <c r="R17" s="12"/>
      <c r="S17" s="12"/>
    </row>
    <row r="18" spans="1:19" s="11" customFormat="1" ht="13.5" customHeight="1">
      <c r="A18" s="42"/>
      <c r="B18" s="104" t="s">
        <v>80</v>
      </c>
      <c r="C18" s="54">
        <v>1212</v>
      </c>
      <c r="D18" s="55" t="s">
        <v>63</v>
      </c>
      <c r="E18" s="44">
        <v>495</v>
      </c>
      <c r="F18" s="46">
        <v>499</v>
      </c>
      <c r="G18" s="46">
        <v>521</v>
      </c>
      <c r="H18" s="46">
        <v>540</v>
      </c>
      <c r="I18" s="48">
        <f t="shared" si="4"/>
        <v>513.75</v>
      </c>
      <c r="J18" s="47">
        <v>500</v>
      </c>
      <c r="K18" s="46">
        <v>541</v>
      </c>
      <c r="L18" s="46">
        <v>525</v>
      </c>
      <c r="M18" s="46">
        <v>517</v>
      </c>
      <c r="N18" s="51">
        <f t="shared" si="5"/>
        <v>520.75</v>
      </c>
      <c r="O18" s="61">
        <f t="shared" si="6"/>
        <v>4138</v>
      </c>
      <c r="P18" s="52">
        <f t="shared" si="7"/>
        <v>517.25</v>
      </c>
      <c r="Q18" s="12"/>
      <c r="R18" s="12"/>
      <c r="S18" s="12"/>
    </row>
    <row r="19" spans="1:19" s="11" customFormat="1" ht="13.5" customHeight="1">
      <c r="A19" s="39"/>
      <c r="B19" s="104" t="s">
        <v>82</v>
      </c>
      <c r="C19" s="54">
        <v>1520</v>
      </c>
      <c r="D19" s="55" t="s">
        <v>63</v>
      </c>
      <c r="E19" s="44">
        <v>512</v>
      </c>
      <c r="F19" s="46">
        <v>497</v>
      </c>
      <c r="G19" s="46">
        <v>558</v>
      </c>
      <c r="H19" s="46">
        <v>525</v>
      </c>
      <c r="I19" s="48">
        <f t="shared" si="4"/>
        <v>523</v>
      </c>
      <c r="J19" s="47">
        <v>520</v>
      </c>
      <c r="K19" s="46">
        <v>518</v>
      </c>
      <c r="L19" s="46">
        <v>471</v>
      </c>
      <c r="M19" s="46">
        <v>496</v>
      </c>
      <c r="N19" s="51">
        <f t="shared" si="5"/>
        <v>501.25</v>
      </c>
      <c r="O19" s="61">
        <f t="shared" si="6"/>
        <v>4097</v>
      </c>
      <c r="P19" s="52">
        <f t="shared" si="7"/>
        <v>512.125</v>
      </c>
      <c r="Q19" s="12"/>
      <c r="R19" s="12"/>
      <c r="S19" s="12"/>
    </row>
    <row r="20" spans="1:19" s="11" customFormat="1" ht="13.5" customHeight="1">
      <c r="A20" s="42"/>
      <c r="B20" s="53"/>
      <c r="C20" s="54"/>
      <c r="D20" s="55"/>
      <c r="E20" s="44"/>
      <c r="F20" s="46"/>
      <c r="G20" s="46"/>
      <c r="H20" s="46"/>
      <c r="I20" s="48"/>
      <c r="J20" s="47"/>
      <c r="K20" s="46"/>
      <c r="L20" s="46"/>
      <c r="M20" s="46"/>
      <c r="N20" s="51"/>
      <c r="O20" s="61"/>
      <c r="P20" s="52"/>
      <c r="Q20" s="12"/>
      <c r="R20" s="12"/>
      <c r="S20" s="12"/>
    </row>
    <row r="21" spans="1:19" s="11" customFormat="1" ht="13.5" customHeight="1">
      <c r="A21" s="39"/>
      <c r="B21" s="104" t="s">
        <v>93</v>
      </c>
      <c r="C21" s="54">
        <v>1510</v>
      </c>
      <c r="D21" s="55" t="s">
        <v>89</v>
      </c>
      <c r="E21" s="44">
        <v>525</v>
      </c>
      <c r="F21" s="46">
        <v>522</v>
      </c>
      <c r="G21" s="46">
        <v>529</v>
      </c>
      <c r="H21" s="45">
        <v>507</v>
      </c>
      <c r="I21" s="48">
        <f>AVERAGE(E21:H21)</f>
        <v>520.75</v>
      </c>
      <c r="J21" s="47">
        <v>560</v>
      </c>
      <c r="K21" s="45">
        <v>496</v>
      </c>
      <c r="L21" s="45">
        <v>512</v>
      </c>
      <c r="M21" s="45">
        <v>552</v>
      </c>
      <c r="N21" s="51">
        <f>AVERAGE(J21:M21)</f>
        <v>530</v>
      </c>
      <c r="O21" s="61">
        <f>SUM(E21:H21,J21:M21)</f>
        <v>4203</v>
      </c>
      <c r="P21" s="52">
        <f>AVERAGE(E21:H21,J21:M21)</f>
        <v>525.375</v>
      </c>
      <c r="Q21" s="12"/>
      <c r="R21" s="12"/>
      <c r="S21" s="12"/>
    </row>
    <row r="22" spans="1:19" s="11" customFormat="1" ht="13.5" customHeight="1">
      <c r="A22" s="42"/>
      <c r="B22" s="104" t="s">
        <v>105</v>
      </c>
      <c r="C22" s="54">
        <v>1059</v>
      </c>
      <c r="D22" s="55" t="s">
        <v>89</v>
      </c>
      <c r="E22" s="44">
        <v>498</v>
      </c>
      <c r="F22" s="46"/>
      <c r="G22" s="46">
        <v>515</v>
      </c>
      <c r="H22" s="45">
        <v>539</v>
      </c>
      <c r="I22" s="48">
        <f>AVERAGE(E22:H22)</f>
        <v>517.3333333333334</v>
      </c>
      <c r="J22" s="47">
        <v>535</v>
      </c>
      <c r="K22" s="45">
        <v>476</v>
      </c>
      <c r="L22" s="45">
        <v>526</v>
      </c>
      <c r="M22" s="45"/>
      <c r="N22" s="51">
        <f>AVERAGE(J22:M22)</f>
        <v>512.3333333333334</v>
      </c>
      <c r="O22" s="61">
        <f>SUM(E22:H22,J22:M22)</f>
        <v>3089</v>
      </c>
      <c r="P22" s="52">
        <f>AVERAGE(E22:H22,J22:M22)</f>
        <v>514.8333333333334</v>
      </c>
      <c r="Q22" s="12"/>
      <c r="R22" s="12"/>
      <c r="S22" s="12"/>
    </row>
    <row r="23" spans="1:19" s="11" customFormat="1" ht="13.5" customHeight="1">
      <c r="A23" s="39"/>
      <c r="B23" s="104" t="s">
        <v>92</v>
      </c>
      <c r="C23" s="54">
        <v>1094</v>
      </c>
      <c r="D23" s="55" t="s">
        <v>89</v>
      </c>
      <c r="E23" s="44">
        <v>495</v>
      </c>
      <c r="F23" s="46">
        <v>494</v>
      </c>
      <c r="G23" s="46">
        <v>466</v>
      </c>
      <c r="H23" s="46">
        <v>547</v>
      </c>
      <c r="I23" s="48">
        <f>AVERAGE(E23:H23)</f>
        <v>500.5</v>
      </c>
      <c r="J23" s="47">
        <v>555</v>
      </c>
      <c r="K23" s="46"/>
      <c r="L23" s="46">
        <v>492</v>
      </c>
      <c r="M23" s="46">
        <v>541</v>
      </c>
      <c r="N23" s="51">
        <f>AVERAGE(J23:M23)</f>
        <v>529.3333333333334</v>
      </c>
      <c r="O23" s="61">
        <f>SUM(E23:H23,J23:M23)</f>
        <v>3590</v>
      </c>
      <c r="P23" s="52">
        <f>AVERAGE(E23:H23,J23:M23)</f>
        <v>512.8571428571429</v>
      </c>
      <c r="Q23" s="12"/>
      <c r="R23" s="12"/>
      <c r="S23" s="12"/>
    </row>
    <row r="24" spans="1:19" s="11" customFormat="1" ht="13.5" customHeight="1">
      <c r="A24" s="42"/>
      <c r="B24" s="104" t="s">
        <v>104</v>
      </c>
      <c r="C24" s="54">
        <v>1024</v>
      </c>
      <c r="D24" s="55" t="s">
        <v>89</v>
      </c>
      <c r="E24" s="44">
        <v>480</v>
      </c>
      <c r="F24" s="46">
        <v>485</v>
      </c>
      <c r="G24" s="46">
        <v>508</v>
      </c>
      <c r="H24" s="46">
        <v>528</v>
      </c>
      <c r="I24" s="48">
        <f>AVERAGE(E24:H24)</f>
        <v>500.25</v>
      </c>
      <c r="J24" s="47"/>
      <c r="K24" s="46">
        <v>473</v>
      </c>
      <c r="L24" s="46">
        <v>508</v>
      </c>
      <c r="M24" s="46"/>
      <c r="N24" s="51">
        <f>AVERAGE(J24:M24)</f>
        <v>490.5</v>
      </c>
      <c r="O24" s="61">
        <f>SUM(E24:H24,J24:M24)</f>
        <v>2982</v>
      </c>
      <c r="P24" s="52">
        <f>AVERAGE(E24:H24,J24:M24)</f>
        <v>497</v>
      </c>
      <c r="Q24" s="12"/>
      <c r="R24" s="12"/>
      <c r="S24" s="12"/>
    </row>
    <row r="25" spans="1:19" s="11" customFormat="1" ht="13.5" customHeight="1">
      <c r="A25" s="39"/>
      <c r="B25" s="104" t="s">
        <v>106</v>
      </c>
      <c r="C25" s="54">
        <v>1097</v>
      </c>
      <c r="D25" s="55" t="s">
        <v>89</v>
      </c>
      <c r="E25" s="44">
        <v>496</v>
      </c>
      <c r="F25" s="46">
        <v>477</v>
      </c>
      <c r="G25" s="46">
        <v>456</v>
      </c>
      <c r="H25" s="46">
        <v>495</v>
      </c>
      <c r="I25" s="48">
        <f>AVERAGE(E25:H25)</f>
        <v>481</v>
      </c>
      <c r="J25" s="47"/>
      <c r="K25" s="46"/>
      <c r="L25" s="46">
        <v>526</v>
      </c>
      <c r="M25" s="46">
        <v>528</v>
      </c>
      <c r="N25" s="51">
        <f>AVERAGE(J25:M25)</f>
        <v>527</v>
      </c>
      <c r="O25" s="61">
        <f>SUM(E25:H25,J25:M25)</f>
        <v>2978</v>
      </c>
      <c r="P25" s="52">
        <f>AVERAGE(E25:H25,J25:M25)</f>
        <v>496.3333333333333</v>
      </c>
      <c r="Q25" s="12"/>
      <c r="R25" s="12"/>
      <c r="S25" s="12"/>
    </row>
    <row r="26" spans="1:19" s="11" customFormat="1" ht="13.5" customHeight="1">
      <c r="A26" s="42"/>
      <c r="B26" s="104"/>
      <c r="C26" s="54"/>
      <c r="D26" s="55"/>
      <c r="E26" s="44"/>
      <c r="F26" s="46"/>
      <c r="G26" s="46"/>
      <c r="H26" s="46"/>
      <c r="I26" s="48"/>
      <c r="J26" s="47"/>
      <c r="K26" s="46"/>
      <c r="L26" s="46"/>
      <c r="M26" s="46"/>
      <c r="N26" s="51"/>
      <c r="O26" s="61"/>
      <c r="P26" s="52"/>
      <c r="Q26" s="12"/>
      <c r="R26" s="12"/>
      <c r="S26" s="12"/>
    </row>
    <row r="27" spans="1:19" s="11" customFormat="1" ht="13.5" customHeight="1">
      <c r="A27" s="39"/>
      <c r="B27" s="104" t="s">
        <v>107</v>
      </c>
      <c r="C27" s="54">
        <v>1208</v>
      </c>
      <c r="D27" s="55" t="s">
        <v>87</v>
      </c>
      <c r="E27" s="44">
        <v>522</v>
      </c>
      <c r="F27" s="46">
        <v>528</v>
      </c>
      <c r="G27" s="46">
        <v>523</v>
      </c>
      <c r="H27" s="46">
        <v>520</v>
      </c>
      <c r="I27" s="48">
        <f>AVERAGE(E27:H27)</f>
        <v>523.25</v>
      </c>
      <c r="J27" s="47">
        <v>438</v>
      </c>
      <c r="K27" s="46"/>
      <c r="L27" s="46"/>
      <c r="M27" s="46"/>
      <c r="N27" s="51">
        <f>AVERAGE(J27:M27)</f>
        <v>438</v>
      </c>
      <c r="O27" s="61">
        <f>SUM(E27:H27,J27:M27)</f>
        <v>2531</v>
      </c>
      <c r="P27" s="52">
        <f>AVERAGE(E27:H27,J27:M27)</f>
        <v>506.2</v>
      </c>
      <c r="Q27" s="12"/>
      <c r="R27" s="12"/>
      <c r="S27" s="12"/>
    </row>
    <row r="28" spans="1:19" s="11" customFormat="1" ht="13.5" customHeight="1">
      <c r="A28" s="42"/>
      <c r="B28" s="104" t="s">
        <v>108</v>
      </c>
      <c r="C28" s="54">
        <v>1206</v>
      </c>
      <c r="D28" s="55" t="s">
        <v>87</v>
      </c>
      <c r="E28" s="44">
        <v>538</v>
      </c>
      <c r="F28" s="46"/>
      <c r="G28" s="46">
        <v>520</v>
      </c>
      <c r="H28" s="46"/>
      <c r="I28" s="48">
        <f>AVERAGE(E28:H28)</f>
        <v>529</v>
      </c>
      <c r="J28" s="47">
        <v>481</v>
      </c>
      <c r="K28" s="46">
        <v>472</v>
      </c>
      <c r="L28" s="46">
        <v>536</v>
      </c>
      <c r="M28" s="46">
        <v>477</v>
      </c>
      <c r="N28" s="51">
        <f>AVERAGE(J28:M28)</f>
        <v>491.5</v>
      </c>
      <c r="O28" s="61">
        <f>SUM(E28:H28,J28:M28)</f>
        <v>3024</v>
      </c>
      <c r="P28" s="52">
        <f>AVERAGE(E28:H28,J28:M28)</f>
        <v>504</v>
      </c>
      <c r="Q28" s="12"/>
      <c r="R28" s="12"/>
      <c r="S28" s="12"/>
    </row>
    <row r="29" spans="1:19" s="11" customFormat="1" ht="13.5" customHeight="1">
      <c r="A29" s="39"/>
      <c r="B29" s="104" t="s">
        <v>109</v>
      </c>
      <c r="C29" s="54">
        <v>1242</v>
      </c>
      <c r="D29" s="55" t="s">
        <v>87</v>
      </c>
      <c r="E29" s="44">
        <v>461</v>
      </c>
      <c r="F29" s="46">
        <v>494</v>
      </c>
      <c r="G29" s="46"/>
      <c r="H29" s="46">
        <v>475</v>
      </c>
      <c r="I29" s="48">
        <f>AVERAGE(E29:H29)</f>
        <v>476.6666666666667</v>
      </c>
      <c r="J29" s="47"/>
      <c r="K29" s="46">
        <v>467</v>
      </c>
      <c r="L29" s="46">
        <v>466</v>
      </c>
      <c r="M29" s="46">
        <v>549</v>
      </c>
      <c r="N29" s="51">
        <f>AVERAGE(J29:M29)</f>
        <v>494</v>
      </c>
      <c r="O29" s="61">
        <f>SUM(E29:H29,J29:M29)</f>
        <v>2912</v>
      </c>
      <c r="P29" s="52">
        <f>AVERAGE(E29:H29,J29:M29)</f>
        <v>485.3333333333333</v>
      </c>
      <c r="Q29" s="12"/>
      <c r="R29" s="12"/>
      <c r="S29" s="12"/>
    </row>
    <row r="30" spans="1:19" s="11" customFormat="1" ht="13.5" customHeight="1">
      <c r="A30" s="42"/>
      <c r="B30" s="104"/>
      <c r="C30" s="54"/>
      <c r="D30" s="55"/>
      <c r="E30" s="44"/>
      <c r="F30" s="46"/>
      <c r="G30" s="46"/>
      <c r="H30" s="46"/>
      <c r="I30" s="48"/>
      <c r="J30" s="47"/>
      <c r="K30" s="46"/>
      <c r="L30" s="46"/>
      <c r="M30" s="46"/>
      <c r="N30" s="51"/>
      <c r="O30" s="61"/>
      <c r="P30" s="19"/>
      <c r="Q30" s="12"/>
      <c r="R30" s="12"/>
      <c r="S30" s="12"/>
    </row>
    <row r="31" spans="1:19" s="11" customFormat="1" ht="13.5" customHeight="1">
      <c r="A31" s="39"/>
      <c r="B31" s="104" t="s">
        <v>123</v>
      </c>
      <c r="C31" s="54">
        <v>1104</v>
      </c>
      <c r="D31" s="53" t="s">
        <v>117</v>
      </c>
      <c r="E31" s="44">
        <v>617</v>
      </c>
      <c r="F31" s="46">
        <v>561</v>
      </c>
      <c r="G31" s="46">
        <v>511</v>
      </c>
      <c r="H31" s="46">
        <v>545</v>
      </c>
      <c r="I31" s="48">
        <f>AVERAGE(E31:H31)</f>
        <v>558.5</v>
      </c>
      <c r="J31" s="47">
        <v>496</v>
      </c>
      <c r="K31" s="46">
        <v>543</v>
      </c>
      <c r="L31" s="46"/>
      <c r="M31" s="46">
        <v>497</v>
      </c>
      <c r="N31" s="51">
        <f>AVERAGE(J31:M31)</f>
        <v>512</v>
      </c>
      <c r="O31" s="61">
        <f>SUM(E31:H31,J31:M31)</f>
        <v>3770</v>
      </c>
      <c r="P31" s="52">
        <f>AVERAGE(E31:H31,J31:M31)</f>
        <v>538.5714285714286</v>
      </c>
      <c r="Q31" s="12"/>
      <c r="R31" s="12"/>
      <c r="S31" s="12"/>
    </row>
    <row r="32" spans="1:19" s="11" customFormat="1" ht="13.5" customHeight="1">
      <c r="A32" s="42"/>
      <c r="B32" s="104" t="s">
        <v>120</v>
      </c>
      <c r="C32" s="54">
        <v>1803</v>
      </c>
      <c r="D32" s="55" t="s">
        <v>117</v>
      </c>
      <c r="E32" s="44"/>
      <c r="F32" s="46">
        <v>518</v>
      </c>
      <c r="G32" s="46">
        <v>535</v>
      </c>
      <c r="H32" s="46">
        <v>571</v>
      </c>
      <c r="I32" s="48">
        <f>AVERAGE(E32:H32)</f>
        <v>541.3333333333334</v>
      </c>
      <c r="J32" s="47">
        <v>463</v>
      </c>
      <c r="K32" s="46">
        <v>517</v>
      </c>
      <c r="L32" s="46">
        <v>492</v>
      </c>
      <c r="M32" s="46">
        <v>450</v>
      </c>
      <c r="N32" s="51">
        <f>AVERAGE(J32:M32)</f>
        <v>480.5</v>
      </c>
      <c r="O32" s="61">
        <f>SUM(E32:H32,J32:M32)</f>
        <v>3546</v>
      </c>
      <c r="P32" s="52">
        <f>AVERAGE(E32:H32,J32:M32)</f>
        <v>506.57142857142856</v>
      </c>
      <c r="Q32" s="12"/>
      <c r="R32" s="12"/>
      <c r="S32" s="12"/>
    </row>
    <row r="33" spans="1:19" s="11" customFormat="1" ht="13.5" customHeight="1">
      <c r="A33" s="39"/>
      <c r="B33" s="104" t="s">
        <v>121</v>
      </c>
      <c r="C33" s="54">
        <v>1944</v>
      </c>
      <c r="D33" s="55" t="s">
        <v>117</v>
      </c>
      <c r="E33" s="44">
        <v>512</v>
      </c>
      <c r="F33" s="46">
        <v>528</v>
      </c>
      <c r="G33" s="46">
        <v>516</v>
      </c>
      <c r="H33" s="46">
        <v>539</v>
      </c>
      <c r="I33" s="48">
        <f>AVERAGE(E33:H33)</f>
        <v>523.75</v>
      </c>
      <c r="J33" s="47"/>
      <c r="K33" s="46">
        <v>475</v>
      </c>
      <c r="L33" s="46">
        <v>484</v>
      </c>
      <c r="M33" s="46">
        <v>458</v>
      </c>
      <c r="N33" s="51">
        <f>AVERAGE(J33:M33)</f>
        <v>472.3333333333333</v>
      </c>
      <c r="O33" s="61">
        <f>SUM(E33:H33,J33:M33)</f>
        <v>3512</v>
      </c>
      <c r="P33" s="52">
        <f>AVERAGE(E33:H33,J33:M33)</f>
        <v>501.7142857142857</v>
      </c>
      <c r="Q33" s="12"/>
      <c r="R33" s="12"/>
      <c r="S33" s="12"/>
    </row>
    <row r="34" spans="1:19" s="11" customFormat="1" ht="13.5" customHeight="1">
      <c r="A34" s="42"/>
      <c r="B34" s="104" t="s">
        <v>118</v>
      </c>
      <c r="C34" s="54">
        <v>1815</v>
      </c>
      <c r="D34" s="55" t="s">
        <v>117</v>
      </c>
      <c r="E34" s="44">
        <v>532</v>
      </c>
      <c r="F34" s="46">
        <v>522</v>
      </c>
      <c r="G34" s="46"/>
      <c r="H34" s="46">
        <v>481</v>
      </c>
      <c r="I34" s="48">
        <f>AVERAGE(E34:H34)</f>
        <v>511.6666666666667</v>
      </c>
      <c r="J34" s="47">
        <v>472</v>
      </c>
      <c r="K34" s="46">
        <v>515</v>
      </c>
      <c r="L34" s="46">
        <v>523</v>
      </c>
      <c r="M34" s="46">
        <v>453</v>
      </c>
      <c r="N34" s="51">
        <f>AVERAGE(J34:M34)</f>
        <v>490.75</v>
      </c>
      <c r="O34" s="61">
        <f>SUM(E34:H34,J34:M34)</f>
        <v>3498</v>
      </c>
      <c r="P34" s="52">
        <f>AVERAGE(E34:H34,J34:M34)</f>
        <v>499.7142857142857</v>
      </c>
      <c r="Q34" s="12"/>
      <c r="R34" s="12"/>
      <c r="S34" s="12"/>
    </row>
    <row r="35" spans="1:19" s="11" customFormat="1" ht="13.5" customHeight="1">
      <c r="A35" s="39"/>
      <c r="B35" s="104" t="s">
        <v>119</v>
      </c>
      <c r="C35" s="54">
        <v>1981</v>
      </c>
      <c r="D35" s="55" t="s">
        <v>117</v>
      </c>
      <c r="E35" s="44">
        <v>516</v>
      </c>
      <c r="F35" s="46">
        <v>519</v>
      </c>
      <c r="G35" s="46">
        <v>530</v>
      </c>
      <c r="H35" s="46">
        <v>524</v>
      </c>
      <c r="I35" s="48">
        <f>AVERAGE(E35:H35)</f>
        <v>522.25</v>
      </c>
      <c r="J35" s="47">
        <v>478</v>
      </c>
      <c r="K35" s="46">
        <v>493</v>
      </c>
      <c r="L35" s="46">
        <v>475</v>
      </c>
      <c r="M35" s="46">
        <v>421</v>
      </c>
      <c r="N35" s="51">
        <f>AVERAGE(J35:M35)</f>
        <v>466.75</v>
      </c>
      <c r="O35" s="61">
        <f>SUM(E35:H35,J35:M35)</f>
        <v>3956</v>
      </c>
      <c r="P35" s="52">
        <f>AVERAGE(E35:H35,J35:M35)</f>
        <v>494.5</v>
      </c>
      <c r="Q35" s="12"/>
      <c r="R35" s="12"/>
      <c r="S35" s="12"/>
    </row>
    <row r="36" spans="1:19" s="11" customFormat="1" ht="13.5" customHeight="1">
      <c r="A36" s="42"/>
      <c r="B36" s="104"/>
      <c r="C36" s="54"/>
      <c r="D36" s="55"/>
      <c r="E36" s="44"/>
      <c r="F36" s="46"/>
      <c r="G36" s="46"/>
      <c r="H36" s="46"/>
      <c r="I36" s="48"/>
      <c r="J36" s="47"/>
      <c r="K36" s="46"/>
      <c r="L36" s="46"/>
      <c r="M36" s="46"/>
      <c r="N36" s="51"/>
      <c r="O36" s="61"/>
      <c r="P36" s="52"/>
      <c r="Q36" s="12"/>
      <c r="R36" s="12"/>
      <c r="S36" s="12"/>
    </row>
    <row r="37" spans="1:19" s="11" customFormat="1" ht="13.5" customHeight="1">
      <c r="A37" s="39"/>
      <c r="B37" s="103" t="s">
        <v>112</v>
      </c>
      <c r="C37" s="56">
        <v>1698</v>
      </c>
      <c r="D37" s="55" t="s">
        <v>111</v>
      </c>
      <c r="E37" s="44">
        <v>540</v>
      </c>
      <c r="F37" s="46">
        <v>574</v>
      </c>
      <c r="G37" s="46">
        <v>503</v>
      </c>
      <c r="H37" s="46"/>
      <c r="I37" s="48">
        <f>AVERAGE(E37:H37)</f>
        <v>539</v>
      </c>
      <c r="J37" s="47">
        <v>532</v>
      </c>
      <c r="K37" s="46">
        <v>565</v>
      </c>
      <c r="L37" s="46">
        <v>496</v>
      </c>
      <c r="M37" s="46">
        <v>560</v>
      </c>
      <c r="N37" s="51">
        <f>AVERAGE(J37:M37)</f>
        <v>538.25</v>
      </c>
      <c r="O37" s="61">
        <f>SUM(E37:H37,J37:M37)</f>
        <v>3770</v>
      </c>
      <c r="P37" s="52">
        <f>AVERAGE(E37:H37,J37:M37)</f>
        <v>538.5714285714286</v>
      </c>
      <c r="Q37" s="12"/>
      <c r="R37" s="12"/>
      <c r="S37" s="12"/>
    </row>
    <row r="38" spans="1:19" s="11" customFormat="1" ht="13.5" customHeight="1">
      <c r="A38" s="42"/>
      <c r="B38" s="103" t="s">
        <v>113</v>
      </c>
      <c r="C38" s="56">
        <v>1169</v>
      </c>
      <c r="D38" s="55" t="s">
        <v>111</v>
      </c>
      <c r="E38" s="44">
        <v>500</v>
      </c>
      <c r="F38" s="46">
        <v>546</v>
      </c>
      <c r="G38" s="46">
        <v>545</v>
      </c>
      <c r="H38" s="46">
        <v>531</v>
      </c>
      <c r="I38" s="48">
        <f>AVERAGE(E38:H38)</f>
        <v>530.5</v>
      </c>
      <c r="J38" s="47">
        <v>566</v>
      </c>
      <c r="K38" s="46">
        <v>537</v>
      </c>
      <c r="L38" s="46">
        <v>506</v>
      </c>
      <c r="M38" s="46">
        <v>540</v>
      </c>
      <c r="N38" s="51">
        <f>AVERAGE(J38:M38)</f>
        <v>537.25</v>
      </c>
      <c r="O38" s="61">
        <f>SUM(E38:H38,J38:M38)</f>
        <v>4271</v>
      </c>
      <c r="P38" s="52">
        <f>AVERAGE(E38:H38,J38:M38)</f>
        <v>533.875</v>
      </c>
      <c r="Q38" s="12"/>
      <c r="R38" s="12"/>
      <c r="S38" s="12"/>
    </row>
    <row r="39" spans="1:19" s="11" customFormat="1" ht="13.5" customHeight="1">
      <c r="A39" s="39"/>
      <c r="B39" s="105" t="s">
        <v>110</v>
      </c>
      <c r="C39" s="56">
        <v>1170</v>
      </c>
      <c r="D39" s="55" t="s">
        <v>111</v>
      </c>
      <c r="E39" s="44"/>
      <c r="F39" s="46">
        <v>518</v>
      </c>
      <c r="G39" s="46">
        <v>545</v>
      </c>
      <c r="H39" s="46">
        <v>537</v>
      </c>
      <c r="I39" s="48">
        <f>AVERAGE(E39:H39)</f>
        <v>533.3333333333334</v>
      </c>
      <c r="J39" s="47">
        <v>539</v>
      </c>
      <c r="K39" s="46">
        <v>521</v>
      </c>
      <c r="L39" s="46">
        <v>521</v>
      </c>
      <c r="M39" s="46">
        <v>546</v>
      </c>
      <c r="N39" s="51">
        <f>AVERAGE(J39:M39)</f>
        <v>531.75</v>
      </c>
      <c r="O39" s="61">
        <f>SUM(E39:H39,J39:M39)</f>
        <v>3727</v>
      </c>
      <c r="P39" s="52">
        <f>AVERAGE(E39:H39,J39:M39)</f>
        <v>532.4285714285714</v>
      </c>
      <c r="Q39" s="12"/>
      <c r="R39" s="12"/>
      <c r="S39" s="12"/>
    </row>
    <row r="40" spans="1:19" s="11" customFormat="1" ht="13.5" customHeight="1">
      <c r="A40" s="42"/>
      <c r="B40" s="103" t="s">
        <v>115</v>
      </c>
      <c r="C40" s="56">
        <v>1166</v>
      </c>
      <c r="D40" s="55" t="s">
        <v>111</v>
      </c>
      <c r="E40" s="44">
        <v>501</v>
      </c>
      <c r="F40" s="46">
        <v>501</v>
      </c>
      <c r="G40" s="46">
        <v>555</v>
      </c>
      <c r="H40" s="46">
        <v>539</v>
      </c>
      <c r="I40" s="48">
        <f>AVERAGE(E40:H40)</f>
        <v>524</v>
      </c>
      <c r="J40" s="47">
        <v>444</v>
      </c>
      <c r="K40" s="46">
        <v>538</v>
      </c>
      <c r="L40" s="46">
        <v>502</v>
      </c>
      <c r="M40" s="46">
        <v>541</v>
      </c>
      <c r="N40" s="51">
        <f>AVERAGE(J40:M40)</f>
        <v>506.25</v>
      </c>
      <c r="O40" s="61">
        <f>SUM(E40:H40,J40:M40)</f>
        <v>4121</v>
      </c>
      <c r="P40" s="52">
        <f>AVERAGE(E40:H40,J40:M40)</f>
        <v>515.125</v>
      </c>
      <c r="Q40" s="12"/>
      <c r="R40" s="12"/>
      <c r="S40" s="12"/>
    </row>
    <row r="41" spans="1:19" s="11" customFormat="1" ht="13.5" customHeight="1">
      <c r="A41" s="39"/>
      <c r="B41" s="104" t="s">
        <v>114</v>
      </c>
      <c r="C41" s="54">
        <v>1209</v>
      </c>
      <c r="D41" s="55" t="s">
        <v>111</v>
      </c>
      <c r="E41" s="44">
        <v>535</v>
      </c>
      <c r="F41" s="46">
        <v>519</v>
      </c>
      <c r="G41" s="46">
        <v>512</v>
      </c>
      <c r="H41" s="46">
        <v>560</v>
      </c>
      <c r="I41" s="48">
        <f>AVERAGE(E41:H41)</f>
        <v>531.5</v>
      </c>
      <c r="J41" s="47">
        <v>471</v>
      </c>
      <c r="K41" s="46">
        <v>506</v>
      </c>
      <c r="L41" s="46">
        <v>494</v>
      </c>
      <c r="M41" s="46">
        <v>509</v>
      </c>
      <c r="N41" s="51">
        <f>AVERAGE(J41:M41)</f>
        <v>495</v>
      </c>
      <c r="O41" s="61">
        <f>SUM(E41:H41,J41:M41)</f>
        <v>4106</v>
      </c>
      <c r="P41" s="52">
        <f>AVERAGE(E41:H41,J41:M41)</f>
        <v>513.25</v>
      </c>
      <c r="Q41" s="12"/>
      <c r="R41" s="12"/>
      <c r="S41" s="12"/>
    </row>
    <row r="42" spans="1:19" s="11" customFormat="1" ht="13.5" customHeight="1">
      <c r="A42" s="42"/>
      <c r="B42" s="103"/>
      <c r="C42" s="56"/>
      <c r="D42" s="55"/>
      <c r="E42" s="44"/>
      <c r="F42" s="46"/>
      <c r="G42" s="46"/>
      <c r="H42" s="46"/>
      <c r="I42" s="48"/>
      <c r="J42" s="47"/>
      <c r="K42" s="46"/>
      <c r="L42" s="46"/>
      <c r="M42" s="46"/>
      <c r="N42" s="51"/>
      <c r="O42" s="61"/>
      <c r="P42" s="52"/>
      <c r="Q42" s="12"/>
      <c r="R42" s="12"/>
      <c r="S42" s="12"/>
    </row>
    <row r="43" spans="1:19" s="11" customFormat="1" ht="13.5" customHeight="1">
      <c r="A43" s="39"/>
      <c r="B43" s="104" t="s">
        <v>69</v>
      </c>
      <c r="C43" s="54">
        <v>1055</v>
      </c>
      <c r="D43" s="55" t="s">
        <v>61</v>
      </c>
      <c r="E43" s="44">
        <v>526</v>
      </c>
      <c r="F43" s="46">
        <v>464</v>
      </c>
      <c r="G43" s="46">
        <v>490</v>
      </c>
      <c r="H43" s="46">
        <v>542</v>
      </c>
      <c r="I43" s="48">
        <f aca="true" t="shared" si="8" ref="I43:I48">AVERAGE(E43:H43)</f>
        <v>505.5</v>
      </c>
      <c r="J43" s="47">
        <v>537</v>
      </c>
      <c r="K43" s="46">
        <v>564</v>
      </c>
      <c r="L43" s="46">
        <v>561</v>
      </c>
      <c r="M43" s="46">
        <v>526</v>
      </c>
      <c r="N43" s="51">
        <f aca="true" t="shared" si="9" ref="N43:N48">AVERAGE(J43:M43)</f>
        <v>547</v>
      </c>
      <c r="O43" s="61">
        <f aca="true" t="shared" si="10" ref="O43:O48">SUM(E43:H43,J43:M43)</f>
        <v>4210</v>
      </c>
      <c r="P43" s="52">
        <f aca="true" t="shared" si="11" ref="P43:P48">AVERAGE(E43:H43,J43:M43)</f>
        <v>526.25</v>
      </c>
      <c r="Q43" s="12"/>
      <c r="R43" s="12"/>
      <c r="S43" s="12"/>
    </row>
    <row r="44" spans="1:19" s="11" customFormat="1" ht="13.5" customHeight="1">
      <c r="A44" s="42"/>
      <c r="B44" s="104" t="s">
        <v>94</v>
      </c>
      <c r="C44" s="54">
        <v>1958</v>
      </c>
      <c r="D44" s="57" t="s">
        <v>61</v>
      </c>
      <c r="E44" s="44">
        <v>486</v>
      </c>
      <c r="F44" s="46">
        <v>519</v>
      </c>
      <c r="G44" s="46"/>
      <c r="H44" s="46"/>
      <c r="I44" s="48">
        <f t="shared" si="8"/>
        <v>502.5</v>
      </c>
      <c r="J44" s="47">
        <v>547</v>
      </c>
      <c r="K44" s="46"/>
      <c r="L44" s="46"/>
      <c r="M44" s="46">
        <v>513</v>
      </c>
      <c r="N44" s="51">
        <f t="shared" si="9"/>
        <v>530</v>
      </c>
      <c r="O44" s="61">
        <f t="shared" si="10"/>
        <v>2065</v>
      </c>
      <c r="P44" s="52">
        <f t="shared" si="11"/>
        <v>516.25</v>
      </c>
      <c r="Q44" s="12"/>
      <c r="R44" s="12"/>
      <c r="S44" s="12"/>
    </row>
    <row r="45" spans="1:19" s="11" customFormat="1" ht="13.5" customHeight="1">
      <c r="A45" s="39"/>
      <c r="B45" s="104" t="s">
        <v>95</v>
      </c>
      <c r="C45" s="54">
        <v>1202</v>
      </c>
      <c r="D45" s="57" t="s">
        <v>61</v>
      </c>
      <c r="E45" s="44">
        <v>514</v>
      </c>
      <c r="F45" s="46">
        <v>507</v>
      </c>
      <c r="G45" s="46">
        <v>513</v>
      </c>
      <c r="H45" s="46">
        <v>489</v>
      </c>
      <c r="I45" s="48">
        <f t="shared" si="8"/>
        <v>505.75</v>
      </c>
      <c r="J45" s="47">
        <v>559</v>
      </c>
      <c r="K45" s="46">
        <v>468</v>
      </c>
      <c r="L45" s="46">
        <v>502</v>
      </c>
      <c r="M45" s="46">
        <v>502</v>
      </c>
      <c r="N45" s="51">
        <f t="shared" si="9"/>
        <v>507.75</v>
      </c>
      <c r="O45" s="61">
        <f t="shared" si="10"/>
        <v>4054</v>
      </c>
      <c r="P45" s="52">
        <f t="shared" si="11"/>
        <v>506.75</v>
      </c>
      <c r="Q45" s="12"/>
      <c r="R45" s="12"/>
      <c r="S45" s="12"/>
    </row>
    <row r="46" spans="1:19" s="11" customFormat="1" ht="13.5" customHeight="1">
      <c r="A46" s="42"/>
      <c r="B46" s="104" t="s">
        <v>71</v>
      </c>
      <c r="C46" s="54">
        <v>1161</v>
      </c>
      <c r="D46" s="55" t="s">
        <v>61</v>
      </c>
      <c r="E46" s="44">
        <v>492</v>
      </c>
      <c r="F46" s="46">
        <v>515</v>
      </c>
      <c r="G46" s="46">
        <v>512</v>
      </c>
      <c r="H46" s="46">
        <v>499</v>
      </c>
      <c r="I46" s="48">
        <f t="shared" si="8"/>
        <v>504.5</v>
      </c>
      <c r="J46" s="47">
        <v>518</v>
      </c>
      <c r="K46" s="46"/>
      <c r="L46" s="46"/>
      <c r="M46" s="46">
        <v>502</v>
      </c>
      <c r="N46" s="51">
        <f t="shared" si="9"/>
        <v>510</v>
      </c>
      <c r="O46" s="61">
        <f t="shared" si="10"/>
        <v>3038</v>
      </c>
      <c r="P46" s="52">
        <f t="shared" si="11"/>
        <v>506.3333333333333</v>
      </c>
      <c r="Q46" s="12"/>
      <c r="R46" s="12"/>
      <c r="S46" s="12"/>
    </row>
    <row r="47" spans="1:19" s="11" customFormat="1" ht="13.5" customHeight="1">
      <c r="A47" s="39"/>
      <c r="B47" s="104" t="s">
        <v>72</v>
      </c>
      <c r="C47" s="54">
        <v>1159</v>
      </c>
      <c r="D47" s="55" t="s">
        <v>61</v>
      </c>
      <c r="E47" s="44"/>
      <c r="F47" s="46"/>
      <c r="G47" s="46">
        <v>480</v>
      </c>
      <c r="H47" s="46">
        <v>493</v>
      </c>
      <c r="I47" s="22">
        <f t="shared" si="8"/>
        <v>486.5</v>
      </c>
      <c r="J47" s="47">
        <v>344</v>
      </c>
      <c r="K47" s="46">
        <v>527</v>
      </c>
      <c r="L47" s="46">
        <v>511</v>
      </c>
      <c r="M47" s="46">
        <v>525</v>
      </c>
      <c r="N47" s="51">
        <f t="shared" si="9"/>
        <v>476.75</v>
      </c>
      <c r="O47" s="61">
        <f t="shared" si="10"/>
        <v>2880</v>
      </c>
      <c r="P47" s="52">
        <f t="shared" si="11"/>
        <v>480</v>
      </c>
      <c r="Q47" s="12"/>
      <c r="R47" s="12"/>
      <c r="S47" s="12"/>
    </row>
    <row r="48" spans="1:19" s="11" customFormat="1" ht="13.5" customHeight="1">
      <c r="A48" s="42"/>
      <c r="B48" s="53" t="s">
        <v>136</v>
      </c>
      <c r="C48" s="54">
        <v>1710</v>
      </c>
      <c r="D48" s="55" t="s">
        <v>61</v>
      </c>
      <c r="E48" s="44">
        <v>526</v>
      </c>
      <c r="F48" s="46"/>
      <c r="G48" s="46"/>
      <c r="H48" s="46"/>
      <c r="I48" s="48">
        <f t="shared" si="8"/>
        <v>526</v>
      </c>
      <c r="J48" s="47">
        <v>464</v>
      </c>
      <c r="K48" s="46">
        <v>418</v>
      </c>
      <c r="L48" s="46"/>
      <c r="M48" s="46"/>
      <c r="N48" s="51">
        <f t="shared" si="9"/>
        <v>441</v>
      </c>
      <c r="O48" s="61">
        <f t="shared" si="10"/>
        <v>1408</v>
      </c>
      <c r="P48" s="52">
        <f t="shared" si="11"/>
        <v>469.3333333333333</v>
      </c>
      <c r="Q48" s="12"/>
      <c r="R48" s="12"/>
      <c r="S48" s="12"/>
    </row>
    <row r="49" spans="1:19" s="11" customFormat="1" ht="13.5" customHeight="1">
      <c r="A49" s="39"/>
      <c r="B49" s="53"/>
      <c r="C49" s="54"/>
      <c r="D49" s="55"/>
      <c r="E49" s="44"/>
      <c r="F49" s="46"/>
      <c r="G49" s="46"/>
      <c r="H49" s="46"/>
      <c r="I49" s="48"/>
      <c r="J49" s="47"/>
      <c r="K49" s="46"/>
      <c r="L49" s="46"/>
      <c r="M49" s="46"/>
      <c r="N49" s="51"/>
      <c r="O49" s="61"/>
      <c r="P49" s="52"/>
      <c r="Q49" s="12"/>
      <c r="R49" s="12"/>
      <c r="S49" s="12"/>
    </row>
    <row r="50" spans="1:19" s="11" customFormat="1" ht="13.5" customHeight="1">
      <c r="A50" s="42"/>
      <c r="B50" s="104" t="s">
        <v>64</v>
      </c>
      <c r="C50" s="54">
        <v>1053</v>
      </c>
      <c r="D50" s="55" t="s">
        <v>60</v>
      </c>
      <c r="E50" s="44">
        <v>535</v>
      </c>
      <c r="F50" s="46">
        <v>488</v>
      </c>
      <c r="G50" s="46">
        <v>494</v>
      </c>
      <c r="H50" s="46">
        <v>525</v>
      </c>
      <c r="I50" s="48">
        <f aca="true" t="shared" si="12" ref="I50:I56">AVERAGE(E50:H50)</f>
        <v>510.5</v>
      </c>
      <c r="J50" s="47">
        <v>517</v>
      </c>
      <c r="K50" s="46">
        <v>566</v>
      </c>
      <c r="L50" s="46">
        <v>552</v>
      </c>
      <c r="M50" s="46">
        <v>510</v>
      </c>
      <c r="N50" s="51">
        <f aca="true" t="shared" si="13" ref="N50:N56">AVERAGE(J50:M50)</f>
        <v>536.25</v>
      </c>
      <c r="O50" s="61">
        <f aca="true" t="shared" si="14" ref="O50:O56">SUM(E50:H50,J50:M50)</f>
        <v>4187</v>
      </c>
      <c r="P50" s="52">
        <f aca="true" t="shared" si="15" ref="P50:P56">AVERAGE(E50:H50,J50:M50)</f>
        <v>523.375</v>
      </c>
      <c r="Q50" s="12"/>
      <c r="R50" s="12"/>
      <c r="S50" s="12"/>
    </row>
    <row r="51" spans="1:19" s="11" customFormat="1" ht="13.5" customHeight="1">
      <c r="A51" s="39"/>
      <c r="B51" s="104" t="s">
        <v>85</v>
      </c>
      <c r="C51" s="54">
        <v>1630</v>
      </c>
      <c r="D51" s="55" t="s">
        <v>60</v>
      </c>
      <c r="E51" s="44">
        <v>464</v>
      </c>
      <c r="F51" s="46">
        <v>478</v>
      </c>
      <c r="G51" s="46">
        <v>458</v>
      </c>
      <c r="H51" s="46">
        <v>496</v>
      </c>
      <c r="I51" s="48">
        <f t="shared" si="12"/>
        <v>474</v>
      </c>
      <c r="J51" s="47">
        <v>508</v>
      </c>
      <c r="K51" s="46">
        <v>496</v>
      </c>
      <c r="L51" s="46">
        <v>558</v>
      </c>
      <c r="M51" s="46">
        <v>512</v>
      </c>
      <c r="N51" s="51">
        <f t="shared" si="13"/>
        <v>518.5</v>
      </c>
      <c r="O51" s="61">
        <f t="shared" si="14"/>
        <v>3970</v>
      </c>
      <c r="P51" s="52">
        <f t="shared" si="15"/>
        <v>496.25</v>
      </c>
      <c r="Q51" s="12"/>
      <c r="R51" s="12"/>
      <c r="S51" s="12"/>
    </row>
    <row r="52" spans="1:19" s="11" customFormat="1" ht="13.5" customHeight="1">
      <c r="A52" s="42"/>
      <c r="B52" s="104" t="s">
        <v>66</v>
      </c>
      <c r="C52" s="54">
        <v>1319</v>
      </c>
      <c r="D52" s="55" t="s">
        <v>60</v>
      </c>
      <c r="E52" s="44">
        <v>486</v>
      </c>
      <c r="F52" s="62">
        <v>497</v>
      </c>
      <c r="G52" s="46">
        <v>455</v>
      </c>
      <c r="H52" s="46">
        <v>513</v>
      </c>
      <c r="I52" s="48">
        <f t="shared" si="12"/>
        <v>487.75</v>
      </c>
      <c r="J52" s="47">
        <v>492</v>
      </c>
      <c r="K52" s="46">
        <v>521</v>
      </c>
      <c r="L52" s="46">
        <v>511</v>
      </c>
      <c r="M52" s="46">
        <v>480</v>
      </c>
      <c r="N52" s="51">
        <f t="shared" si="13"/>
        <v>501</v>
      </c>
      <c r="O52" s="61">
        <f t="shared" si="14"/>
        <v>3955</v>
      </c>
      <c r="P52" s="52">
        <f t="shared" si="15"/>
        <v>494.375</v>
      </c>
      <c r="Q52" s="12"/>
      <c r="R52" s="12"/>
      <c r="S52" s="12"/>
    </row>
    <row r="53" spans="1:19" s="11" customFormat="1" ht="13.5" customHeight="1">
      <c r="A53" s="39"/>
      <c r="B53" s="104" t="s">
        <v>68</v>
      </c>
      <c r="C53" s="54">
        <v>1322</v>
      </c>
      <c r="D53" s="55" t="s">
        <v>60</v>
      </c>
      <c r="E53" s="44">
        <v>476</v>
      </c>
      <c r="F53" s="46">
        <v>503</v>
      </c>
      <c r="G53" s="46">
        <v>493</v>
      </c>
      <c r="H53" s="46">
        <v>468</v>
      </c>
      <c r="I53" s="48">
        <f t="shared" si="12"/>
        <v>485</v>
      </c>
      <c r="J53" s="47">
        <v>517</v>
      </c>
      <c r="K53" s="46"/>
      <c r="L53" s="46">
        <v>509</v>
      </c>
      <c r="M53" s="46"/>
      <c r="N53" s="51">
        <f t="shared" si="13"/>
        <v>513</v>
      </c>
      <c r="O53" s="61">
        <f t="shared" si="14"/>
        <v>2966</v>
      </c>
      <c r="P53" s="52">
        <f t="shared" si="15"/>
        <v>494.3333333333333</v>
      </c>
      <c r="Q53" s="12"/>
      <c r="R53" s="12"/>
      <c r="S53" s="12"/>
    </row>
    <row r="54" spans="1:19" s="11" customFormat="1" ht="13.5" customHeight="1">
      <c r="A54" s="42"/>
      <c r="B54" s="104" t="s">
        <v>67</v>
      </c>
      <c r="C54" s="54">
        <v>2104</v>
      </c>
      <c r="D54" s="55" t="s">
        <v>60</v>
      </c>
      <c r="E54" s="44">
        <v>482</v>
      </c>
      <c r="F54" s="46">
        <v>474</v>
      </c>
      <c r="G54" s="46">
        <v>474</v>
      </c>
      <c r="H54" s="46">
        <v>484</v>
      </c>
      <c r="I54" s="48">
        <f t="shared" si="12"/>
        <v>478.5</v>
      </c>
      <c r="J54" s="47">
        <v>479</v>
      </c>
      <c r="K54" s="46">
        <v>518</v>
      </c>
      <c r="L54" s="46">
        <v>537</v>
      </c>
      <c r="M54" s="46">
        <v>494</v>
      </c>
      <c r="N54" s="51">
        <f t="shared" si="13"/>
        <v>507</v>
      </c>
      <c r="O54" s="61">
        <f t="shared" si="14"/>
        <v>3942</v>
      </c>
      <c r="P54" s="52">
        <f t="shared" si="15"/>
        <v>492.75</v>
      </c>
      <c r="Q54" s="12"/>
      <c r="R54" s="12"/>
      <c r="S54" s="12"/>
    </row>
    <row r="55" spans="1:19" s="11" customFormat="1" ht="13.5" customHeight="1">
      <c r="A55" s="39"/>
      <c r="B55" s="104" t="s">
        <v>65</v>
      </c>
      <c r="C55" s="54">
        <v>2087</v>
      </c>
      <c r="D55" s="55" t="s">
        <v>60</v>
      </c>
      <c r="E55" s="44">
        <v>496</v>
      </c>
      <c r="F55" s="46"/>
      <c r="G55" s="46">
        <v>459</v>
      </c>
      <c r="H55" s="46">
        <v>441</v>
      </c>
      <c r="I55" s="48">
        <f t="shared" si="12"/>
        <v>465.3333333333333</v>
      </c>
      <c r="J55" s="47">
        <v>492</v>
      </c>
      <c r="K55" s="46">
        <v>524</v>
      </c>
      <c r="L55" s="46">
        <v>516</v>
      </c>
      <c r="M55" s="46">
        <v>502</v>
      </c>
      <c r="N55" s="51">
        <f t="shared" si="13"/>
        <v>508.5</v>
      </c>
      <c r="O55" s="61">
        <f t="shared" si="14"/>
        <v>3430</v>
      </c>
      <c r="P55" s="52">
        <f t="shared" si="15"/>
        <v>490</v>
      </c>
      <c r="Q55" s="12"/>
      <c r="R55" s="12"/>
      <c r="S55" s="12"/>
    </row>
    <row r="56" spans="1:19" s="11" customFormat="1" ht="13.5" customHeight="1">
      <c r="A56" s="42"/>
      <c r="B56" s="104" t="s">
        <v>101</v>
      </c>
      <c r="C56" s="54">
        <v>1276</v>
      </c>
      <c r="D56" s="55" t="s">
        <v>60</v>
      </c>
      <c r="E56" s="44"/>
      <c r="F56" s="46">
        <v>432</v>
      </c>
      <c r="G56" s="46"/>
      <c r="H56" s="46"/>
      <c r="I56" s="48">
        <f t="shared" si="12"/>
        <v>432</v>
      </c>
      <c r="J56" s="47"/>
      <c r="K56" s="46">
        <v>468</v>
      </c>
      <c r="L56" s="46"/>
      <c r="M56" s="46">
        <v>501</v>
      </c>
      <c r="N56" s="51">
        <f t="shared" si="13"/>
        <v>484.5</v>
      </c>
      <c r="O56" s="61">
        <f t="shared" si="14"/>
        <v>1401</v>
      </c>
      <c r="P56" s="52">
        <f t="shared" si="15"/>
        <v>467</v>
      </c>
      <c r="Q56" s="12"/>
      <c r="R56" s="12"/>
      <c r="S56" s="12"/>
    </row>
    <row r="57" spans="1:19" s="11" customFormat="1" ht="13.5" customHeight="1">
      <c r="A57" s="39"/>
      <c r="B57" s="53"/>
      <c r="C57" s="54"/>
      <c r="D57" s="55"/>
      <c r="E57" s="44"/>
      <c r="F57" s="46"/>
      <c r="G57" s="46"/>
      <c r="H57" s="46"/>
      <c r="I57" s="48"/>
      <c r="J57" s="47"/>
      <c r="K57" s="46"/>
      <c r="L57" s="46"/>
      <c r="M57" s="46"/>
      <c r="N57" s="51"/>
      <c r="O57" s="61"/>
      <c r="P57" s="52"/>
      <c r="Q57" s="12"/>
      <c r="R57" s="12"/>
      <c r="S57" s="12"/>
    </row>
    <row r="58" spans="1:19" s="11" customFormat="1" ht="13.5" customHeight="1">
      <c r="A58" s="42"/>
      <c r="B58" s="104" t="s">
        <v>124</v>
      </c>
      <c r="C58" s="54">
        <v>1385</v>
      </c>
      <c r="D58" s="55" t="s">
        <v>125</v>
      </c>
      <c r="E58" s="44"/>
      <c r="F58" s="46">
        <v>529</v>
      </c>
      <c r="G58" s="46">
        <v>540</v>
      </c>
      <c r="H58" s="46">
        <v>545</v>
      </c>
      <c r="I58" s="48">
        <f aca="true" t="shared" si="16" ref="I58:I68">AVERAGE(E58:H58)</f>
        <v>538</v>
      </c>
      <c r="J58" s="47"/>
      <c r="K58" s="46">
        <v>566</v>
      </c>
      <c r="L58" s="46">
        <v>530</v>
      </c>
      <c r="M58" s="46"/>
      <c r="N58" s="51">
        <f aca="true" t="shared" si="17" ref="N58:N68">AVERAGE(J58:M58)</f>
        <v>548</v>
      </c>
      <c r="O58" s="61">
        <f aca="true" t="shared" si="18" ref="O58:O68">SUM(E58:H58,J58:M58)</f>
        <v>2710</v>
      </c>
      <c r="P58" s="52">
        <f aca="true" t="shared" si="19" ref="P58:P68">AVERAGE(E58:H58,J58:M58)</f>
        <v>542</v>
      </c>
      <c r="Q58" s="12"/>
      <c r="R58" s="12"/>
      <c r="S58" s="12"/>
    </row>
    <row r="59" spans="1:19" s="11" customFormat="1" ht="13.5" customHeight="1">
      <c r="A59" s="39"/>
      <c r="B59" s="104" t="s">
        <v>127</v>
      </c>
      <c r="C59" s="54">
        <v>1078</v>
      </c>
      <c r="D59" s="55" t="s">
        <v>125</v>
      </c>
      <c r="E59" s="44">
        <v>561</v>
      </c>
      <c r="F59" s="46">
        <v>561</v>
      </c>
      <c r="G59" s="46">
        <v>528</v>
      </c>
      <c r="H59" s="46"/>
      <c r="I59" s="48">
        <f t="shared" si="16"/>
        <v>550</v>
      </c>
      <c r="J59" s="47">
        <v>504</v>
      </c>
      <c r="K59" s="46">
        <v>539</v>
      </c>
      <c r="L59" s="46">
        <v>535</v>
      </c>
      <c r="M59" s="46"/>
      <c r="N59" s="51">
        <f t="shared" si="17"/>
        <v>526</v>
      </c>
      <c r="O59" s="61">
        <f t="shared" si="18"/>
        <v>3228</v>
      </c>
      <c r="P59" s="52">
        <f t="shared" si="19"/>
        <v>538</v>
      </c>
      <c r="Q59" s="12"/>
      <c r="R59" s="12"/>
      <c r="S59" s="12"/>
    </row>
    <row r="60" spans="1:19" s="11" customFormat="1" ht="13.5" customHeight="1">
      <c r="A60" s="42"/>
      <c r="B60" s="104" t="s">
        <v>128</v>
      </c>
      <c r="C60" s="54">
        <v>1393</v>
      </c>
      <c r="D60" s="55" t="s">
        <v>125</v>
      </c>
      <c r="E60" s="44">
        <v>528</v>
      </c>
      <c r="F60" s="46">
        <v>556</v>
      </c>
      <c r="G60" s="46">
        <v>503</v>
      </c>
      <c r="H60" s="46">
        <v>518</v>
      </c>
      <c r="I60" s="48">
        <f t="shared" si="16"/>
        <v>526.25</v>
      </c>
      <c r="J60" s="47">
        <v>453</v>
      </c>
      <c r="K60" s="46">
        <v>495</v>
      </c>
      <c r="L60" s="46">
        <v>465</v>
      </c>
      <c r="M60" s="46"/>
      <c r="N60" s="51">
        <f t="shared" si="17"/>
        <v>471</v>
      </c>
      <c r="O60" s="61">
        <f t="shared" si="18"/>
        <v>3518</v>
      </c>
      <c r="P60" s="52">
        <f t="shared" si="19"/>
        <v>502.57142857142856</v>
      </c>
      <c r="Q60" s="12"/>
      <c r="R60" s="12"/>
      <c r="S60" s="12"/>
    </row>
    <row r="61" spans="1:19" s="11" customFormat="1" ht="13.5" customHeight="1">
      <c r="A61" s="39"/>
      <c r="B61" s="148" t="s">
        <v>126</v>
      </c>
      <c r="C61" s="111">
        <v>1071</v>
      </c>
      <c r="D61" s="112" t="s">
        <v>125</v>
      </c>
      <c r="E61" s="113"/>
      <c r="F61" s="114">
        <v>518</v>
      </c>
      <c r="G61" s="114"/>
      <c r="H61" s="114">
        <v>538</v>
      </c>
      <c r="I61" s="48">
        <f t="shared" si="16"/>
        <v>528</v>
      </c>
      <c r="J61" s="47"/>
      <c r="K61" s="46"/>
      <c r="L61" s="46"/>
      <c r="M61" s="46"/>
      <c r="N61" s="51" t="e">
        <f t="shared" si="17"/>
        <v>#DIV/0!</v>
      </c>
      <c r="O61" s="61">
        <f t="shared" si="18"/>
        <v>1056</v>
      </c>
      <c r="P61" s="52">
        <f t="shared" si="19"/>
        <v>528</v>
      </c>
      <c r="Q61" s="12"/>
      <c r="R61" s="12"/>
      <c r="S61" s="12"/>
    </row>
    <row r="62" spans="1:19" s="11" customFormat="1" ht="13.5" customHeight="1">
      <c r="A62" s="147"/>
      <c r="B62" s="75"/>
      <c r="C62" s="71"/>
      <c r="D62" s="75"/>
      <c r="E62" s="71"/>
      <c r="F62" s="71"/>
      <c r="G62" s="71"/>
      <c r="H62" s="71"/>
      <c r="I62" s="146" t="e">
        <f t="shared" si="16"/>
        <v>#DIV/0!</v>
      </c>
      <c r="J62" s="47"/>
      <c r="K62" s="46"/>
      <c r="L62" s="46"/>
      <c r="M62" s="46"/>
      <c r="N62" s="51" t="e">
        <f t="shared" si="17"/>
        <v>#DIV/0!</v>
      </c>
      <c r="O62" s="61">
        <f t="shared" si="18"/>
        <v>0</v>
      </c>
      <c r="P62" s="52" t="e">
        <f t="shared" si="19"/>
        <v>#DIV/0!</v>
      </c>
      <c r="Q62" s="12"/>
      <c r="R62" s="12"/>
      <c r="S62" s="12"/>
    </row>
    <row r="63" spans="1:19" s="11" customFormat="1" ht="13.5" customHeight="1">
      <c r="A63" s="39"/>
      <c r="B63" s="93"/>
      <c r="C63" s="94"/>
      <c r="D63" s="95"/>
      <c r="E63" s="96"/>
      <c r="F63" s="45"/>
      <c r="G63" s="45"/>
      <c r="H63" s="45"/>
      <c r="I63" s="48" t="e">
        <f t="shared" si="16"/>
        <v>#DIV/0!</v>
      </c>
      <c r="J63" s="47"/>
      <c r="K63" s="46"/>
      <c r="L63" s="46"/>
      <c r="M63" s="46"/>
      <c r="N63" s="51" t="e">
        <f t="shared" si="17"/>
        <v>#DIV/0!</v>
      </c>
      <c r="O63" s="61">
        <f t="shared" si="18"/>
        <v>0</v>
      </c>
      <c r="P63" s="52" t="e">
        <f t="shared" si="19"/>
        <v>#DIV/0!</v>
      </c>
      <c r="Q63" s="12"/>
      <c r="R63" s="12"/>
      <c r="S63" s="12"/>
    </row>
    <row r="64" spans="1:19" s="11" customFormat="1" ht="13.5" customHeight="1">
      <c r="A64" s="42"/>
      <c r="B64" s="53"/>
      <c r="C64" s="54"/>
      <c r="D64" s="55"/>
      <c r="E64" s="44"/>
      <c r="F64" s="46"/>
      <c r="G64" s="46"/>
      <c r="H64" s="46"/>
      <c r="I64" s="48" t="e">
        <f t="shared" si="16"/>
        <v>#DIV/0!</v>
      </c>
      <c r="J64" s="47"/>
      <c r="K64" s="46"/>
      <c r="L64" s="46"/>
      <c r="M64" s="46"/>
      <c r="N64" s="51" t="e">
        <f t="shared" si="17"/>
        <v>#DIV/0!</v>
      </c>
      <c r="O64" s="61">
        <f t="shared" si="18"/>
        <v>0</v>
      </c>
      <c r="P64" s="52" t="e">
        <f t="shared" si="19"/>
        <v>#DIV/0!</v>
      </c>
      <c r="Q64" s="12"/>
      <c r="R64" s="12"/>
      <c r="S64" s="12"/>
    </row>
    <row r="65" spans="1:19" s="11" customFormat="1" ht="13.5" customHeight="1">
      <c r="A65" s="39"/>
      <c r="B65" s="53"/>
      <c r="C65" s="54"/>
      <c r="D65" s="55"/>
      <c r="E65" s="44"/>
      <c r="F65" s="46"/>
      <c r="G65" s="46"/>
      <c r="H65" s="46"/>
      <c r="I65" s="48" t="e">
        <f t="shared" si="16"/>
        <v>#DIV/0!</v>
      </c>
      <c r="J65" s="47"/>
      <c r="K65" s="46"/>
      <c r="L65" s="46"/>
      <c r="M65" s="46"/>
      <c r="N65" s="51" t="e">
        <f t="shared" si="17"/>
        <v>#DIV/0!</v>
      </c>
      <c r="O65" s="61">
        <f t="shared" si="18"/>
        <v>0</v>
      </c>
      <c r="P65" s="52" t="e">
        <f t="shared" si="19"/>
        <v>#DIV/0!</v>
      </c>
      <c r="Q65" s="12"/>
      <c r="R65" s="12"/>
      <c r="S65" s="12"/>
    </row>
    <row r="66" spans="1:19" s="11" customFormat="1" ht="13.5" customHeight="1">
      <c r="A66" s="42"/>
      <c r="B66" s="53"/>
      <c r="C66" s="54"/>
      <c r="D66" s="55"/>
      <c r="E66" s="44"/>
      <c r="F66" s="46"/>
      <c r="G66" s="46"/>
      <c r="H66" s="46"/>
      <c r="I66" s="48" t="e">
        <f t="shared" si="16"/>
        <v>#DIV/0!</v>
      </c>
      <c r="J66" s="47"/>
      <c r="K66" s="46"/>
      <c r="L66" s="46"/>
      <c r="M66" s="46"/>
      <c r="N66" s="51" t="e">
        <f t="shared" si="17"/>
        <v>#DIV/0!</v>
      </c>
      <c r="O66" s="61">
        <f t="shared" si="18"/>
        <v>0</v>
      </c>
      <c r="P66" s="52" t="e">
        <f t="shared" si="19"/>
        <v>#DIV/0!</v>
      </c>
      <c r="Q66" s="12"/>
      <c r="R66" s="12"/>
      <c r="S66" s="12"/>
    </row>
    <row r="67" spans="1:19" s="11" customFormat="1" ht="13.5" customHeight="1">
      <c r="A67" s="39"/>
      <c r="B67" s="53"/>
      <c r="C67" s="54"/>
      <c r="D67" s="55"/>
      <c r="E67" s="44"/>
      <c r="F67" s="46"/>
      <c r="G67" s="46"/>
      <c r="H67" s="46"/>
      <c r="I67" s="48" t="e">
        <f t="shared" si="16"/>
        <v>#DIV/0!</v>
      </c>
      <c r="J67" s="47"/>
      <c r="K67" s="46"/>
      <c r="L67" s="46"/>
      <c r="M67" s="46"/>
      <c r="N67" s="51" t="e">
        <f t="shared" si="17"/>
        <v>#DIV/0!</v>
      </c>
      <c r="O67" s="61">
        <f t="shared" si="18"/>
        <v>0</v>
      </c>
      <c r="P67" s="52" t="e">
        <f t="shared" si="19"/>
        <v>#DIV/0!</v>
      </c>
      <c r="Q67" s="12"/>
      <c r="R67" s="12"/>
      <c r="S67" s="12"/>
    </row>
    <row r="68" spans="1:19" s="11" customFormat="1" ht="13.5" customHeight="1">
      <c r="A68" s="42"/>
      <c r="B68" s="58"/>
      <c r="C68" s="56"/>
      <c r="D68" s="55"/>
      <c r="E68" s="44"/>
      <c r="F68" s="46"/>
      <c r="G68" s="46"/>
      <c r="H68" s="46"/>
      <c r="I68" s="48" t="e">
        <f t="shared" si="16"/>
        <v>#DIV/0!</v>
      </c>
      <c r="J68" s="47"/>
      <c r="K68" s="46"/>
      <c r="L68" s="46"/>
      <c r="M68" s="46"/>
      <c r="N68" s="51" t="e">
        <f t="shared" si="17"/>
        <v>#DIV/0!</v>
      </c>
      <c r="O68" s="61">
        <f t="shared" si="18"/>
        <v>0</v>
      </c>
      <c r="P68" s="52" t="e">
        <f t="shared" si="19"/>
        <v>#DIV/0!</v>
      </c>
      <c r="Q68" s="12"/>
      <c r="R68" s="12"/>
      <c r="S68" s="12"/>
    </row>
    <row r="69" spans="1:19" s="11" customFormat="1" ht="13.5" customHeight="1">
      <c r="A69" s="39"/>
      <c r="B69" s="58"/>
      <c r="C69" s="56"/>
      <c r="D69" s="55"/>
      <c r="E69" s="44"/>
      <c r="F69" s="46"/>
      <c r="G69" s="46"/>
      <c r="H69" s="46"/>
      <c r="I69" s="48" t="e">
        <f aca="true" t="shared" si="20" ref="I69:I89">AVERAGE(E69:H69)</f>
        <v>#DIV/0!</v>
      </c>
      <c r="J69" s="47"/>
      <c r="K69" s="46"/>
      <c r="L69" s="46"/>
      <c r="M69" s="46"/>
      <c r="N69" s="51" t="e">
        <f aca="true" t="shared" si="21" ref="N69:N89">AVERAGE(J69:M69)</f>
        <v>#DIV/0!</v>
      </c>
      <c r="O69" s="61">
        <f aca="true" t="shared" si="22" ref="O69:O89">SUM(E69:H69,J69:M69)</f>
        <v>0</v>
      </c>
      <c r="P69" s="52" t="e">
        <f aca="true" t="shared" si="23" ref="P69:P89">AVERAGE(E69:H69,J69:M69)</f>
        <v>#DIV/0!</v>
      </c>
      <c r="Q69" s="12"/>
      <c r="R69" s="12"/>
      <c r="S69" s="12"/>
    </row>
    <row r="70" spans="1:19" s="11" customFormat="1" ht="13.5" customHeight="1">
      <c r="A70" s="42"/>
      <c r="B70" s="53"/>
      <c r="C70" s="54"/>
      <c r="D70" s="55"/>
      <c r="E70" s="44"/>
      <c r="F70" s="46"/>
      <c r="G70" s="46"/>
      <c r="H70" s="46"/>
      <c r="I70" s="48" t="e">
        <f t="shared" si="20"/>
        <v>#DIV/0!</v>
      </c>
      <c r="J70" s="47"/>
      <c r="K70" s="46"/>
      <c r="L70" s="46"/>
      <c r="M70" s="46"/>
      <c r="N70" s="51" t="e">
        <f t="shared" si="21"/>
        <v>#DIV/0!</v>
      </c>
      <c r="O70" s="61">
        <f t="shared" si="22"/>
        <v>0</v>
      </c>
      <c r="P70" s="52" t="e">
        <f t="shared" si="23"/>
        <v>#DIV/0!</v>
      </c>
      <c r="Q70" s="12"/>
      <c r="R70" s="12"/>
      <c r="S70" s="12"/>
    </row>
    <row r="71" spans="1:19" s="11" customFormat="1" ht="13.5" customHeight="1">
      <c r="A71" s="39"/>
      <c r="B71" s="53"/>
      <c r="C71" s="54"/>
      <c r="D71" s="55"/>
      <c r="E71" s="44"/>
      <c r="F71" s="46"/>
      <c r="G71" s="46"/>
      <c r="H71" s="46"/>
      <c r="I71" s="48" t="e">
        <f t="shared" si="20"/>
        <v>#DIV/0!</v>
      </c>
      <c r="J71" s="47"/>
      <c r="K71" s="46"/>
      <c r="L71" s="46"/>
      <c r="M71" s="46"/>
      <c r="N71" s="51" t="e">
        <f t="shared" si="21"/>
        <v>#DIV/0!</v>
      </c>
      <c r="O71" s="61">
        <f t="shared" si="22"/>
        <v>0</v>
      </c>
      <c r="P71" s="52" t="e">
        <f t="shared" si="23"/>
        <v>#DIV/0!</v>
      </c>
      <c r="Q71" s="12"/>
      <c r="R71" s="12"/>
      <c r="S71" s="12"/>
    </row>
    <row r="72" spans="1:19" s="11" customFormat="1" ht="13.5" customHeight="1">
      <c r="A72" s="42"/>
      <c r="B72" s="53"/>
      <c r="C72" s="54"/>
      <c r="D72" s="55"/>
      <c r="E72" s="44"/>
      <c r="F72" s="46"/>
      <c r="G72" s="46"/>
      <c r="H72" s="46"/>
      <c r="I72" s="48" t="e">
        <f t="shared" si="20"/>
        <v>#DIV/0!</v>
      </c>
      <c r="J72" s="47"/>
      <c r="K72" s="46"/>
      <c r="L72" s="46"/>
      <c r="M72" s="46"/>
      <c r="N72" s="51" t="e">
        <f t="shared" si="21"/>
        <v>#DIV/0!</v>
      </c>
      <c r="O72" s="61">
        <f t="shared" si="22"/>
        <v>0</v>
      </c>
      <c r="P72" s="52" t="e">
        <f t="shared" si="23"/>
        <v>#DIV/0!</v>
      </c>
      <c r="Q72" s="12"/>
      <c r="R72" s="12"/>
      <c r="S72" s="12"/>
    </row>
    <row r="73" spans="1:19" s="11" customFormat="1" ht="13.5" customHeight="1">
      <c r="A73" s="39"/>
      <c r="B73" s="53"/>
      <c r="C73" s="54"/>
      <c r="D73" s="55"/>
      <c r="E73" s="44"/>
      <c r="F73" s="46"/>
      <c r="G73" s="46"/>
      <c r="H73" s="46"/>
      <c r="I73" s="48" t="e">
        <f t="shared" si="20"/>
        <v>#DIV/0!</v>
      </c>
      <c r="J73" s="47"/>
      <c r="K73" s="46"/>
      <c r="L73" s="46"/>
      <c r="M73" s="46"/>
      <c r="N73" s="51" t="e">
        <f t="shared" si="21"/>
        <v>#DIV/0!</v>
      </c>
      <c r="O73" s="61">
        <f t="shared" si="22"/>
        <v>0</v>
      </c>
      <c r="P73" s="52" t="e">
        <f t="shared" si="23"/>
        <v>#DIV/0!</v>
      </c>
      <c r="Q73" s="12"/>
      <c r="R73" s="12"/>
      <c r="S73" s="12"/>
    </row>
    <row r="74" spans="1:19" s="11" customFormat="1" ht="13.5" customHeight="1">
      <c r="A74" s="42"/>
      <c r="B74" s="53"/>
      <c r="C74" s="54"/>
      <c r="D74" s="55"/>
      <c r="E74" s="44"/>
      <c r="F74" s="46"/>
      <c r="G74" s="46"/>
      <c r="H74" s="46"/>
      <c r="I74" s="48" t="e">
        <f t="shared" si="20"/>
        <v>#DIV/0!</v>
      </c>
      <c r="J74" s="47"/>
      <c r="K74" s="46"/>
      <c r="L74" s="46"/>
      <c r="M74" s="46"/>
      <c r="N74" s="51" t="e">
        <f t="shared" si="21"/>
        <v>#DIV/0!</v>
      </c>
      <c r="O74" s="61">
        <f t="shared" si="22"/>
        <v>0</v>
      </c>
      <c r="P74" s="52" t="e">
        <f t="shared" si="23"/>
        <v>#DIV/0!</v>
      </c>
      <c r="Q74" s="12"/>
      <c r="R74" s="12"/>
      <c r="S74" s="12"/>
    </row>
    <row r="75" spans="1:16" ht="13.5" customHeight="1">
      <c r="A75" s="39"/>
      <c r="B75" s="53"/>
      <c r="C75" s="54"/>
      <c r="D75" s="55"/>
      <c r="E75" s="44"/>
      <c r="F75" s="46"/>
      <c r="G75" s="46"/>
      <c r="H75" s="46"/>
      <c r="I75" s="48" t="e">
        <f t="shared" si="20"/>
        <v>#DIV/0!</v>
      </c>
      <c r="J75" s="47"/>
      <c r="K75" s="46"/>
      <c r="L75" s="46"/>
      <c r="M75" s="46"/>
      <c r="N75" s="51" t="e">
        <f t="shared" si="21"/>
        <v>#DIV/0!</v>
      </c>
      <c r="O75" s="61">
        <f t="shared" si="22"/>
        <v>0</v>
      </c>
      <c r="P75" s="52" t="e">
        <f t="shared" si="23"/>
        <v>#DIV/0!</v>
      </c>
    </row>
    <row r="76" spans="1:16" ht="13.5" customHeight="1">
      <c r="A76" s="42"/>
      <c r="B76" s="110"/>
      <c r="C76" s="111"/>
      <c r="D76" s="112"/>
      <c r="E76" s="113"/>
      <c r="F76" s="114"/>
      <c r="G76" s="114"/>
      <c r="H76" s="114"/>
      <c r="I76" s="118" t="e">
        <f t="shared" si="20"/>
        <v>#DIV/0!</v>
      </c>
      <c r="J76" s="119"/>
      <c r="K76" s="114"/>
      <c r="L76" s="114"/>
      <c r="M76" s="114"/>
      <c r="N76" s="120" t="e">
        <f t="shared" si="21"/>
        <v>#DIV/0!</v>
      </c>
      <c r="O76" s="121">
        <f t="shared" si="22"/>
        <v>0</v>
      </c>
      <c r="P76" s="124" t="e">
        <f t="shared" si="23"/>
        <v>#DIV/0!</v>
      </c>
    </row>
    <row r="77" spans="1:16" ht="13.5" customHeight="1">
      <c r="A77" s="100"/>
      <c r="B77" s="115"/>
      <c r="C77" s="116"/>
      <c r="D77" s="115"/>
      <c r="E77" s="71"/>
      <c r="F77" s="71"/>
      <c r="G77" s="71"/>
      <c r="H77" s="117"/>
      <c r="I77" s="122" t="e">
        <f t="shared" si="20"/>
        <v>#DIV/0!</v>
      </c>
      <c r="J77" s="71"/>
      <c r="K77" s="71"/>
      <c r="L77" s="71"/>
      <c r="M77" s="117"/>
      <c r="N77" s="125" t="e">
        <f t="shared" si="21"/>
        <v>#DIV/0!</v>
      </c>
      <c r="O77" s="126">
        <f t="shared" si="22"/>
        <v>0</v>
      </c>
      <c r="P77" s="127" t="e">
        <f t="shared" si="23"/>
        <v>#DIV/0!</v>
      </c>
    </row>
    <row r="78" spans="1:16" ht="13.5" customHeight="1">
      <c r="A78" s="92"/>
      <c r="B78" s="93"/>
      <c r="C78" s="94"/>
      <c r="D78" s="95"/>
      <c r="E78" s="96"/>
      <c r="F78" s="45"/>
      <c r="G78" s="45"/>
      <c r="H78" s="45"/>
      <c r="I78" s="49" t="e">
        <f t="shared" si="20"/>
        <v>#DIV/0!</v>
      </c>
      <c r="J78" s="97"/>
      <c r="K78" s="45"/>
      <c r="L78" s="45"/>
      <c r="M78" s="45"/>
      <c r="N78" s="98" t="e">
        <f t="shared" si="21"/>
        <v>#DIV/0!</v>
      </c>
      <c r="O78" s="99">
        <f t="shared" si="22"/>
        <v>0</v>
      </c>
      <c r="P78" s="50" t="e">
        <f t="shared" si="23"/>
        <v>#DIV/0!</v>
      </c>
    </row>
    <row r="79" spans="1:16" ht="13.5" customHeight="1">
      <c r="A79" s="39"/>
      <c r="B79" s="53"/>
      <c r="C79" s="54"/>
      <c r="D79" s="55"/>
      <c r="E79" s="44"/>
      <c r="F79" s="46"/>
      <c r="G79" s="46"/>
      <c r="H79" s="46"/>
      <c r="I79" s="48" t="e">
        <f t="shared" si="20"/>
        <v>#DIV/0!</v>
      </c>
      <c r="J79" s="47"/>
      <c r="K79" s="46"/>
      <c r="L79" s="46"/>
      <c r="M79" s="46"/>
      <c r="N79" s="51" t="e">
        <f t="shared" si="21"/>
        <v>#DIV/0!</v>
      </c>
      <c r="O79" s="61">
        <f t="shared" si="22"/>
        <v>0</v>
      </c>
      <c r="P79" s="52" t="e">
        <f t="shared" si="23"/>
        <v>#DIV/0!</v>
      </c>
    </row>
    <row r="80" spans="1:16" ht="13.5" customHeight="1">
      <c r="A80" s="42"/>
      <c r="B80" s="53"/>
      <c r="C80" s="54"/>
      <c r="D80" s="55"/>
      <c r="E80" s="44"/>
      <c r="F80" s="46"/>
      <c r="G80" s="46"/>
      <c r="H80" s="46"/>
      <c r="I80" s="48" t="e">
        <f t="shared" si="20"/>
        <v>#DIV/0!</v>
      </c>
      <c r="J80" s="47"/>
      <c r="K80" s="46"/>
      <c r="L80" s="46"/>
      <c r="M80" s="46"/>
      <c r="N80" s="51" t="e">
        <f t="shared" si="21"/>
        <v>#DIV/0!</v>
      </c>
      <c r="O80" s="61">
        <f t="shared" si="22"/>
        <v>0</v>
      </c>
      <c r="P80" s="52" t="e">
        <f t="shared" si="23"/>
        <v>#DIV/0!</v>
      </c>
    </row>
    <row r="81" spans="1:16" ht="13.5" customHeight="1">
      <c r="A81" s="39"/>
      <c r="B81" s="53"/>
      <c r="C81" s="54"/>
      <c r="D81" s="55"/>
      <c r="E81" s="44"/>
      <c r="F81" s="46"/>
      <c r="G81" s="46"/>
      <c r="H81" s="46"/>
      <c r="I81" s="48" t="e">
        <f t="shared" si="20"/>
        <v>#DIV/0!</v>
      </c>
      <c r="J81" s="47"/>
      <c r="K81" s="46"/>
      <c r="L81" s="46"/>
      <c r="M81" s="46"/>
      <c r="N81" s="51" t="e">
        <f t="shared" si="21"/>
        <v>#DIV/0!</v>
      </c>
      <c r="O81" s="61">
        <f t="shared" si="22"/>
        <v>0</v>
      </c>
      <c r="P81" s="52" t="e">
        <f t="shared" si="23"/>
        <v>#DIV/0!</v>
      </c>
    </row>
    <row r="82" spans="1:16" ht="13.5" customHeight="1">
      <c r="A82" s="42"/>
      <c r="B82" s="53"/>
      <c r="C82" s="54"/>
      <c r="D82" s="55"/>
      <c r="E82" s="44"/>
      <c r="F82" s="46"/>
      <c r="G82" s="46"/>
      <c r="H82" s="46"/>
      <c r="I82" s="48" t="e">
        <f t="shared" si="20"/>
        <v>#DIV/0!</v>
      </c>
      <c r="J82" s="47"/>
      <c r="K82" s="46"/>
      <c r="L82" s="46"/>
      <c r="M82" s="46"/>
      <c r="N82" s="51" t="e">
        <f t="shared" si="21"/>
        <v>#DIV/0!</v>
      </c>
      <c r="O82" s="61">
        <f t="shared" si="22"/>
        <v>0</v>
      </c>
      <c r="P82" s="52" t="e">
        <f t="shared" si="23"/>
        <v>#DIV/0!</v>
      </c>
    </row>
    <row r="83" spans="1:16" ht="13.5" customHeight="1">
      <c r="A83" s="39"/>
      <c r="B83" s="53"/>
      <c r="C83" s="54"/>
      <c r="D83" s="55"/>
      <c r="E83" s="44"/>
      <c r="F83" s="46"/>
      <c r="G83" s="46"/>
      <c r="H83" s="46"/>
      <c r="I83" s="48" t="e">
        <f t="shared" si="20"/>
        <v>#DIV/0!</v>
      </c>
      <c r="J83" s="47"/>
      <c r="K83" s="46"/>
      <c r="L83" s="46"/>
      <c r="M83" s="46"/>
      <c r="N83" s="51" t="e">
        <f t="shared" si="21"/>
        <v>#DIV/0!</v>
      </c>
      <c r="O83" s="61">
        <f t="shared" si="22"/>
        <v>0</v>
      </c>
      <c r="P83" s="52" t="e">
        <f t="shared" si="23"/>
        <v>#DIV/0!</v>
      </c>
    </row>
    <row r="84" spans="1:16" ht="13.5" customHeight="1">
      <c r="A84" s="42"/>
      <c r="B84" s="53"/>
      <c r="C84" s="54"/>
      <c r="D84" s="55"/>
      <c r="E84" s="44"/>
      <c r="F84" s="46"/>
      <c r="G84" s="46"/>
      <c r="H84" s="46"/>
      <c r="I84" s="48" t="e">
        <f t="shared" si="20"/>
        <v>#DIV/0!</v>
      </c>
      <c r="J84" s="47"/>
      <c r="K84" s="46"/>
      <c r="L84" s="46"/>
      <c r="M84" s="46"/>
      <c r="N84" s="51" t="e">
        <f t="shared" si="21"/>
        <v>#DIV/0!</v>
      </c>
      <c r="O84" s="61">
        <f t="shared" si="22"/>
        <v>0</v>
      </c>
      <c r="P84" s="52" t="e">
        <f t="shared" si="23"/>
        <v>#DIV/0!</v>
      </c>
    </row>
    <row r="85" spans="1:16" ht="13.5" customHeight="1">
      <c r="A85" s="39"/>
      <c r="B85" s="53"/>
      <c r="C85" s="54"/>
      <c r="D85" s="55"/>
      <c r="E85" s="44"/>
      <c r="F85" s="46"/>
      <c r="G85" s="46"/>
      <c r="H85" s="46"/>
      <c r="I85" s="48" t="e">
        <f t="shared" si="20"/>
        <v>#DIV/0!</v>
      </c>
      <c r="J85" s="47"/>
      <c r="K85" s="46"/>
      <c r="L85" s="46"/>
      <c r="M85" s="46"/>
      <c r="N85" s="51" t="e">
        <f t="shared" si="21"/>
        <v>#DIV/0!</v>
      </c>
      <c r="O85" s="61">
        <f t="shared" si="22"/>
        <v>0</v>
      </c>
      <c r="P85" s="52" t="e">
        <f t="shared" si="23"/>
        <v>#DIV/0!</v>
      </c>
    </row>
    <row r="86" spans="1:16" ht="13.5" customHeight="1">
      <c r="A86" s="42"/>
      <c r="B86" s="53"/>
      <c r="C86" s="54"/>
      <c r="D86" s="55"/>
      <c r="E86" s="44"/>
      <c r="F86" s="46"/>
      <c r="G86" s="46"/>
      <c r="H86" s="46"/>
      <c r="I86" s="48" t="e">
        <f t="shared" si="20"/>
        <v>#DIV/0!</v>
      </c>
      <c r="J86" s="47"/>
      <c r="K86" s="46"/>
      <c r="L86" s="46"/>
      <c r="M86" s="46"/>
      <c r="N86" s="51" t="e">
        <f t="shared" si="21"/>
        <v>#DIV/0!</v>
      </c>
      <c r="O86" s="61">
        <f t="shared" si="22"/>
        <v>0</v>
      </c>
      <c r="P86" s="52" t="e">
        <f t="shared" si="23"/>
        <v>#DIV/0!</v>
      </c>
    </row>
    <row r="87" spans="1:16" ht="13.5" customHeight="1">
      <c r="A87" s="39"/>
      <c r="B87" s="53"/>
      <c r="C87" s="54"/>
      <c r="D87" s="55"/>
      <c r="E87" s="44"/>
      <c r="F87" s="46"/>
      <c r="G87" s="46"/>
      <c r="H87" s="46"/>
      <c r="I87" s="48" t="e">
        <f t="shared" si="20"/>
        <v>#DIV/0!</v>
      </c>
      <c r="J87" s="47"/>
      <c r="K87" s="46"/>
      <c r="L87" s="46"/>
      <c r="M87" s="46"/>
      <c r="N87" s="51" t="e">
        <f t="shared" si="21"/>
        <v>#DIV/0!</v>
      </c>
      <c r="O87" s="61">
        <f t="shared" si="22"/>
        <v>0</v>
      </c>
      <c r="P87" s="52" t="e">
        <f t="shared" si="23"/>
        <v>#DIV/0!</v>
      </c>
    </row>
    <row r="88" spans="1:16" ht="13.5" customHeight="1">
      <c r="A88" s="42"/>
      <c r="B88" s="110"/>
      <c r="C88" s="111"/>
      <c r="D88" s="112"/>
      <c r="E88" s="113"/>
      <c r="F88" s="114"/>
      <c r="G88" s="114"/>
      <c r="H88" s="114"/>
      <c r="I88" s="118" t="e">
        <f t="shared" si="20"/>
        <v>#DIV/0!</v>
      </c>
      <c r="J88" s="119"/>
      <c r="K88" s="114"/>
      <c r="L88" s="114"/>
      <c r="M88" s="114"/>
      <c r="N88" s="120" t="e">
        <f t="shared" si="21"/>
        <v>#DIV/0!</v>
      </c>
      <c r="O88" s="121">
        <f t="shared" si="22"/>
        <v>0</v>
      </c>
      <c r="P88" s="52" t="e">
        <f t="shared" si="23"/>
        <v>#DIV/0!</v>
      </c>
    </row>
    <row r="89" spans="1:16" ht="13.5" customHeight="1">
      <c r="A89" s="100"/>
      <c r="B89" s="115"/>
      <c r="C89" s="116"/>
      <c r="D89" s="115"/>
      <c r="E89" s="71"/>
      <c r="F89" s="71"/>
      <c r="G89" s="71"/>
      <c r="H89" s="117"/>
      <c r="I89" s="122" t="e">
        <f t="shared" si="20"/>
        <v>#DIV/0!</v>
      </c>
      <c r="J89" s="71"/>
      <c r="K89" s="71"/>
      <c r="L89" s="71"/>
      <c r="M89" s="117"/>
      <c r="N89" s="122" t="e">
        <f t="shared" si="21"/>
        <v>#DIV/0!</v>
      </c>
      <c r="O89" s="123">
        <f t="shared" si="22"/>
        <v>0</v>
      </c>
      <c r="P89" s="101" t="e">
        <f t="shared" si="23"/>
        <v>#DIV/0!</v>
      </c>
    </row>
    <row r="90" spans="1:19" s="79" customFormat="1" ht="12.75">
      <c r="A90" s="92"/>
      <c r="B90" s="93"/>
      <c r="C90" s="94"/>
      <c r="D90" s="95"/>
      <c r="E90" s="96"/>
      <c r="F90" s="45"/>
      <c r="G90" s="45"/>
      <c r="H90" s="45"/>
      <c r="I90" s="49" t="e">
        <f aca="true" t="shared" si="24" ref="I90:I101">AVERAGE(E90:H90)</f>
        <v>#DIV/0!</v>
      </c>
      <c r="J90" s="97"/>
      <c r="K90" s="45"/>
      <c r="L90" s="45"/>
      <c r="M90" s="45"/>
      <c r="N90" s="98" t="e">
        <f aca="true" t="shared" si="25" ref="N90:N101">AVERAGE(J90:M90)</f>
        <v>#DIV/0!</v>
      </c>
      <c r="O90" s="99">
        <f aca="true" t="shared" si="26" ref="O90:O101">SUM(E90:H90,J90:M90)</f>
        <v>0</v>
      </c>
      <c r="P90" s="50" t="e">
        <f aca="true" t="shared" si="27" ref="P90:P101">AVERAGE(E90:H90,J90:M90)</f>
        <v>#DIV/0!</v>
      </c>
      <c r="Q90" s="74"/>
      <c r="R90" s="78"/>
      <c r="S90" s="78"/>
    </row>
    <row r="91" spans="1:19" s="79" customFormat="1" ht="12.75">
      <c r="A91" s="39"/>
      <c r="B91" s="53"/>
      <c r="C91" s="54"/>
      <c r="D91" s="55"/>
      <c r="E91" s="44"/>
      <c r="F91" s="46"/>
      <c r="G91" s="46"/>
      <c r="H91" s="46"/>
      <c r="I91" s="48" t="e">
        <f t="shared" si="24"/>
        <v>#DIV/0!</v>
      </c>
      <c r="J91" s="47"/>
      <c r="K91" s="46"/>
      <c r="L91" s="46"/>
      <c r="M91" s="46"/>
      <c r="N91" s="51" t="e">
        <f t="shared" si="25"/>
        <v>#DIV/0!</v>
      </c>
      <c r="O91" s="61">
        <f t="shared" si="26"/>
        <v>0</v>
      </c>
      <c r="P91" s="52" t="e">
        <f t="shared" si="27"/>
        <v>#DIV/0!</v>
      </c>
      <c r="Q91" s="74"/>
      <c r="R91" s="78"/>
      <c r="S91" s="78"/>
    </row>
    <row r="92" spans="1:19" s="79" customFormat="1" ht="12.75">
      <c r="A92" s="42"/>
      <c r="B92" s="53"/>
      <c r="C92" s="54"/>
      <c r="D92" s="55"/>
      <c r="E92" s="44"/>
      <c r="F92" s="46"/>
      <c r="G92" s="46"/>
      <c r="H92" s="46"/>
      <c r="I92" s="48" t="e">
        <f t="shared" si="24"/>
        <v>#DIV/0!</v>
      </c>
      <c r="J92" s="47"/>
      <c r="K92" s="46"/>
      <c r="L92" s="46"/>
      <c r="M92" s="46"/>
      <c r="N92" s="51" t="e">
        <f t="shared" si="25"/>
        <v>#DIV/0!</v>
      </c>
      <c r="O92" s="61">
        <f t="shared" si="26"/>
        <v>0</v>
      </c>
      <c r="P92" s="52" t="e">
        <f t="shared" si="27"/>
        <v>#DIV/0!</v>
      </c>
      <c r="Q92" s="74"/>
      <c r="R92" s="78"/>
      <c r="S92" s="78"/>
    </row>
    <row r="93" spans="1:19" s="79" customFormat="1" ht="12.75">
      <c r="A93" s="39"/>
      <c r="B93" s="53"/>
      <c r="C93" s="54"/>
      <c r="D93" s="55"/>
      <c r="E93" s="44"/>
      <c r="F93" s="46"/>
      <c r="G93" s="46"/>
      <c r="H93" s="46"/>
      <c r="I93" s="48" t="e">
        <f t="shared" si="24"/>
        <v>#DIV/0!</v>
      </c>
      <c r="J93" s="47"/>
      <c r="K93" s="46"/>
      <c r="L93" s="46"/>
      <c r="M93" s="46"/>
      <c r="N93" s="51" t="e">
        <f t="shared" si="25"/>
        <v>#DIV/0!</v>
      </c>
      <c r="O93" s="61">
        <f t="shared" si="26"/>
        <v>0</v>
      </c>
      <c r="P93" s="52" t="e">
        <f t="shared" si="27"/>
        <v>#DIV/0!</v>
      </c>
      <c r="Q93" s="74"/>
      <c r="R93" s="78"/>
      <c r="S93" s="78"/>
    </row>
    <row r="94" spans="1:19" s="79" customFormat="1" ht="12.75">
      <c r="A94" s="42"/>
      <c r="B94" s="53"/>
      <c r="C94" s="54"/>
      <c r="D94" s="55"/>
      <c r="E94" s="44"/>
      <c r="F94" s="46"/>
      <c r="G94" s="46"/>
      <c r="H94" s="46"/>
      <c r="I94" s="48" t="e">
        <f t="shared" si="24"/>
        <v>#DIV/0!</v>
      </c>
      <c r="J94" s="47"/>
      <c r="K94" s="46"/>
      <c r="L94" s="46"/>
      <c r="M94" s="46"/>
      <c r="N94" s="51" t="e">
        <f t="shared" si="25"/>
        <v>#DIV/0!</v>
      </c>
      <c r="O94" s="61">
        <f t="shared" si="26"/>
        <v>0</v>
      </c>
      <c r="P94" s="52" t="e">
        <f t="shared" si="27"/>
        <v>#DIV/0!</v>
      </c>
      <c r="Q94" s="74"/>
      <c r="R94" s="78"/>
      <c r="S94" s="78"/>
    </row>
    <row r="95" spans="1:19" s="79" customFormat="1" ht="12.75">
      <c r="A95" s="39"/>
      <c r="B95" s="53"/>
      <c r="C95" s="54"/>
      <c r="D95" s="55"/>
      <c r="E95" s="44"/>
      <c r="F95" s="46"/>
      <c r="G95" s="46"/>
      <c r="H95" s="46"/>
      <c r="I95" s="48" t="e">
        <f t="shared" si="24"/>
        <v>#DIV/0!</v>
      </c>
      <c r="J95" s="47"/>
      <c r="K95" s="46"/>
      <c r="L95" s="46"/>
      <c r="M95" s="46"/>
      <c r="N95" s="51" t="e">
        <f t="shared" si="25"/>
        <v>#DIV/0!</v>
      </c>
      <c r="O95" s="61">
        <f t="shared" si="26"/>
        <v>0</v>
      </c>
      <c r="P95" s="52" t="e">
        <f t="shared" si="27"/>
        <v>#DIV/0!</v>
      </c>
      <c r="Q95" s="74"/>
      <c r="R95" s="78"/>
      <c r="S95" s="78"/>
    </row>
    <row r="96" spans="1:19" s="79" customFormat="1" ht="12.75">
      <c r="A96" s="42"/>
      <c r="B96" s="53"/>
      <c r="C96" s="54"/>
      <c r="D96" s="55"/>
      <c r="E96" s="44"/>
      <c r="F96" s="46"/>
      <c r="G96" s="46"/>
      <c r="H96" s="46"/>
      <c r="I96" s="48" t="e">
        <f t="shared" si="24"/>
        <v>#DIV/0!</v>
      </c>
      <c r="J96" s="47"/>
      <c r="K96" s="46"/>
      <c r="L96" s="46"/>
      <c r="M96" s="46"/>
      <c r="N96" s="51" t="e">
        <f t="shared" si="25"/>
        <v>#DIV/0!</v>
      </c>
      <c r="O96" s="61">
        <f t="shared" si="26"/>
        <v>0</v>
      </c>
      <c r="P96" s="52" t="e">
        <f t="shared" si="27"/>
        <v>#DIV/0!</v>
      </c>
      <c r="Q96" s="74"/>
      <c r="R96" s="78"/>
      <c r="S96" s="78"/>
    </row>
    <row r="97" spans="1:19" s="79" customFormat="1" ht="12.75">
      <c r="A97" s="39"/>
      <c r="B97" s="53"/>
      <c r="C97" s="54"/>
      <c r="D97" s="55"/>
      <c r="E97" s="44"/>
      <c r="F97" s="46"/>
      <c r="G97" s="46"/>
      <c r="H97" s="46"/>
      <c r="I97" s="48" t="e">
        <f t="shared" si="24"/>
        <v>#DIV/0!</v>
      </c>
      <c r="J97" s="47"/>
      <c r="K97" s="46"/>
      <c r="L97" s="46"/>
      <c r="M97" s="46"/>
      <c r="N97" s="51" t="e">
        <f t="shared" si="25"/>
        <v>#DIV/0!</v>
      </c>
      <c r="O97" s="61">
        <f t="shared" si="26"/>
        <v>0</v>
      </c>
      <c r="P97" s="52" t="e">
        <f t="shared" si="27"/>
        <v>#DIV/0!</v>
      </c>
      <c r="Q97" s="74"/>
      <c r="R97" s="78"/>
      <c r="S97" s="78"/>
    </row>
    <row r="98" spans="1:19" s="79" customFormat="1" ht="12.75">
      <c r="A98" s="42"/>
      <c r="B98" s="53"/>
      <c r="C98" s="54"/>
      <c r="D98" s="55"/>
      <c r="E98" s="44"/>
      <c r="F98" s="46"/>
      <c r="G98" s="46"/>
      <c r="H98" s="46"/>
      <c r="I98" s="48" t="e">
        <f t="shared" si="24"/>
        <v>#DIV/0!</v>
      </c>
      <c r="J98" s="47"/>
      <c r="K98" s="46"/>
      <c r="L98" s="46"/>
      <c r="M98" s="46"/>
      <c r="N98" s="51" t="e">
        <f t="shared" si="25"/>
        <v>#DIV/0!</v>
      </c>
      <c r="O98" s="61">
        <f t="shared" si="26"/>
        <v>0</v>
      </c>
      <c r="P98" s="52" t="e">
        <f t="shared" si="27"/>
        <v>#DIV/0!</v>
      </c>
      <c r="Q98" s="74"/>
      <c r="R98" s="78"/>
      <c r="S98" s="78"/>
    </row>
    <row r="99" spans="1:19" s="79" customFormat="1" ht="12.75">
      <c r="A99" s="39"/>
      <c r="B99" s="53"/>
      <c r="C99" s="54"/>
      <c r="D99" s="55"/>
      <c r="E99" s="44"/>
      <c r="F99" s="46"/>
      <c r="G99" s="46"/>
      <c r="H99" s="46"/>
      <c r="I99" s="48" t="e">
        <f t="shared" si="24"/>
        <v>#DIV/0!</v>
      </c>
      <c r="J99" s="47"/>
      <c r="K99" s="46"/>
      <c r="L99" s="46"/>
      <c r="M99" s="46"/>
      <c r="N99" s="51" t="e">
        <f t="shared" si="25"/>
        <v>#DIV/0!</v>
      </c>
      <c r="O99" s="61">
        <f t="shared" si="26"/>
        <v>0</v>
      </c>
      <c r="P99" s="52" t="e">
        <f t="shared" si="27"/>
        <v>#DIV/0!</v>
      </c>
      <c r="Q99" s="74"/>
      <c r="R99" s="78"/>
      <c r="S99" s="78"/>
    </row>
    <row r="100" spans="1:16" ht="12.75">
      <c r="A100" s="42"/>
      <c r="B100" s="53"/>
      <c r="C100" s="54"/>
      <c r="D100" s="55"/>
      <c r="E100" s="44"/>
      <c r="F100" s="46"/>
      <c r="G100" s="46"/>
      <c r="H100" s="46"/>
      <c r="I100" s="48" t="e">
        <f t="shared" si="24"/>
        <v>#DIV/0!</v>
      </c>
      <c r="J100" s="47"/>
      <c r="K100" s="46"/>
      <c r="L100" s="46"/>
      <c r="M100" s="46"/>
      <c r="N100" s="51" t="e">
        <f t="shared" si="25"/>
        <v>#DIV/0!</v>
      </c>
      <c r="O100" s="61">
        <f t="shared" si="26"/>
        <v>0</v>
      </c>
      <c r="P100" s="52" t="e">
        <f t="shared" si="27"/>
        <v>#DIV/0!</v>
      </c>
    </row>
    <row r="101" spans="1:16" ht="13.5" thickBot="1">
      <c r="A101" s="91"/>
      <c r="B101" s="81"/>
      <c r="C101" s="82"/>
      <c r="D101" s="83"/>
      <c r="E101" s="84"/>
      <c r="F101" s="85"/>
      <c r="G101" s="85"/>
      <c r="H101" s="85"/>
      <c r="I101" s="86" t="e">
        <f t="shared" si="24"/>
        <v>#DIV/0!</v>
      </c>
      <c r="J101" s="87"/>
      <c r="K101" s="85"/>
      <c r="L101" s="85"/>
      <c r="M101" s="85"/>
      <c r="N101" s="88" t="e">
        <f t="shared" si="25"/>
        <v>#DIV/0!</v>
      </c>
      <c r="O101" s="89">
        <f t="shared" si="26"/>
        <v>0</v>
      </c>
      <c r="P101" s="90" t="e">
        <f t="shared" si="27"/>
        <v>#DIV/0!</v>
      </c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  <row r="114" ht="12.75">
      <c r="A114" s="43"/>
    </row>
    <row r="115" ht="12.75">
      <c r="A115" s="43"/>
    </row>
    <row r="116" ht="12.75">
      <c r="A116" s="43"/>
    </row>
    <row r="117" ht="12.75">
      <c r="A117" s="43"/>
    </row>
    <row r="118" ht="12.75">
      <c r="A118" s="43"/>
    </row>
    <row r="119" ht="12.75">
      <c r="A119" s="43"/>
    </row>
    <row r="120" ht="12.75">
      <c r="A120" s="43"/>
    </row>
    <row r="121" ht="12.75">
      <c r="A121" s="43"/>
    </row>
    <row r="122" ht="12.75">
      <c r="A122" s="43"/>
    </row>
    <row r="123" ht="12.75">
      <c r="A123" s="43"/>
    </row>
    <row r="124" ht="12.75">
      <c r="A124" s="43"/>
    </row>
    <row r="125" ht="12.75">
      <c r="A125" s="43"/>
    </row>
    <row r="126" ht="12.75">
      <c r="A126" s="43"/>
    </row>
    <row r="127" ht="12.75">
      <c r="A127" s="43"/>
    </row>
    <row r="128" ht="12.75">
      <c r="A128" s="43"/>
    </row>
    <row r="129" ht="12.75">
      <c r="A129" s="43"/>
    </row>
    <row r="130" ht="12.75">
      <c r="A130" s="43"/>
    </row>
    <row r="131" ht="12.75">
      <c r="A131" s="43"/>
    </row>
    <row r="132" ht="12.75">
      <c r="A132" s="43"/>
    </row>
    <row r="133" ht="12.75">
      <c r="A133" s="43"/>
    </row>
    <row r="134" ht="12.75">
      <c r="A134" s="43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  <row r="157" ht="12.75">
      <c r="A157" s="43"/>
    </row>
    <row r="158" ht="12.75">
      <c r="A158" s="43"/>
    </row>
    <row r="159" ht="12.75">
      <c r="A159" s="43"/>
    </row>
    <row r="160" ht="12.75">
      <c r="A160" s="43"/>
    </row>
    <row r="161" ht="12.75">
      <c r="A161" s="43"/>
    </row>
    <row r="162" ht="12.75">
      <c r="A162" s="43"/>
    </row>
    <row r="163" ht="12.75">
      <c r="A163" s="43"/>
    </row>
    <row r="164" ht="12.75">
      <c r="A164" s="43"/>
    </row>
    <row r="165" ht="12.75">
      <c r="A165" s="43"/>
    </row>
    <row r="166" ht="12.75">
      <c r="A166" s="43"/>
    </row>
    <row r="167" ht="12.75">
      <c r="A167" s="43"/>
    </row>
    <row r="168" ht="12.75">
      <c r="A168" s="43"/>
    </row>
    <row r="169" ht="12.75">
      <c r="A169" s="43"/>
    </row>
    <row r="170" ht="12.75">
      <c r="A170" s="43"/>
    </row>
    <row r="171" ht="12.75">
      <c r="A171" s="43"/>
    </row>
    <row r="172" ht="12.75">
      <c r="A172" s="43"/>
    </row>
    <row r="173" ht="12.75">
      <c r="A173" s="43"/>
    </row>
    <row r="174" ht="12.75">
      <c r="A174" s="43"/>
    </row>
    <row r="175" ht="12.75">
      <c r="A175" s="43"/>
    </row>
    <row r="176" ht="12.75">
      <c r="A176" s="43"/>
    </row>
    <row r="177" ht="12.75">
      <c r="A177" s="43"/>
    </row>
    <row r="178" ht="12.75">
      <c r="A178" s="43"/>
    </row>
    <row r="179" ht="12.75">
      <c r="A179" s="43"/>
    </row>
    <row r="180" ht="12.75">
      <c r="A180" s="43"/>
    </row>
    <row r="181" ht="12.75">
      <c r="A181" s="43"/>
    </row>
    <row r="182" ht="12.75">
      <c r="A182" s="43"/>
    </row>
    <row r="183" ht="12.75">
      <c r="A183" s="43"/>
    </row>
    <row r="184" ht="12.75">
      <c r="A184" s="43"/>
    </row>
    <row r="185" ht="12.75">
      <c r="A185" s="43"/>
    </row>
    <row r="186" ht="12.75">
      <c r="A186" s="43"/>
    </row>
    <row r="187" ht="12.75">
      <c r="A187" s="43"/>
    </row>
    <row r="188" ht="12.75">
      <c r="A188" s="43"/>
    </row>
    <row r="189" ht="12.75">
      <c r="A189" s="43"/>
    </row>
    <row r="190" ht="12.75">
      <c r="A190" s="43"/>
    </row>
    <row r="191" ht="12.75">
      <c r="A191" s="43"/>
    </row>
    <row r="192" ht="12.75">
      <c r="A192" s="43"/>
    </row>
    <row r="193" ht="12.75">
      <c r="A193" s="43"/>
    </row>
    <row r="194" ht="12.75">
      <c r="A194" s="43"/>
    </row>
    <row r="195" ht="12.75">
      <c r="A195" s="43"/>
    </row>
    <row r="196" ht="12.75">
      <c r="A196" s="43"/>
    </row>
    <row r="197" ht="12.75">
      <c r="A197" s="43"/>
    </row>
    <row r="198" ht="12.75">
      <c r="A198" s="43"/>
    </row>
    <row r="199" ht="12.75">
      <c r="A199" s="43"/>
    </row>
    <row r="200" ht="12.75">
      <c r="A200" s="43"/>
    </row>
    <row r="201" ht="12.75">
      <c r="A201" s="43"/>
    </row>
    <row r="202" ht="12.75">
      <c r="A202" s="43"/>
    </row>
    <row r="203" ht="12.75">
      <c r="A203" s="43"/>
    </row>
    <row r="204" ht="12.75">
      <c r="A204" s="43"/>
    </row>
    <row r="205" ht="12.75">
      <c r="A205" s="43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</sheetData>
  <mergeCells count="4">
    <mergeCell ref="A1:P1"/>
    <mergeCell ref="A2:P2"/>
    <mergeCell ref="A3:P3"/>
    <mergeCell ref="J5:M5"/>
  </mergeCells>
  <conditionalFormatting sqref="I7:I101 N7:P101">
    <cfRule type="cellIs" priority="1" dxfId="0" operator="greaterThanOrEqual" stopIfTrue="1">
      <formula>400</formula>
    </cfRule>
  </conditionalFormatting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0"/>
  <sheetViews>
    <sheetView showGridLines="0" tabSelected="1" workbookViewId="0" topLeftCell="A1">
      <pane xSplit="3" topLeftCell="D1" activePane="topRight" state="frozen"/>
      <selection pane="topLeft" activeCell="A166" sqref="A166"/>
      <selection pane="topRight" activeCell="A3" sqref="A3:X3"/>
    </sheetView>
  </sheetViews>
  <sheetFormatPr defaultColWidth="11.421875" defaultRowHeight="12.75"/>
  <cols>
    <col min="1" max="1" width="3.7109375" style="0" customWidth="1"/>
    <col min="2" max="2" width="19.7109375" style="3" customWidth="1"/>
    <col min="3" max="3" width="4.7109375" style="4" customWidth="1"/>
    <col min="4" max="4" width="21.7109375" style="5" customWidth="1"/>
    <col min="5" max="12" width="3.7109375" style="9" customWidth="1"/>
    <col min="13" max="13" width="7.7109375" style="6" customWidth="1"/>
    <col min="14" max="21" width="3.7109375" style="10" customWidth="1"/>
    <col min="22" max="23" width="6.7109375" style="14" customWidth="1"/>
    <col min="24" max="25" width="6.7109375" style="7" customWidth="1"/>
    <col min="26" max="27" width="3.57421875" style="1" customWidth="1"/>
    <col min="28" max="28" width="5.57421875" style="0" customWidth="1"/>
    <col min="40" max="40" width="4.421875" style="0" customWidth="1"/>
    <col min="41" max="45" width="7.28125" style="0" hidden="1" customWidth="1"/>
  </cols>
  <sheetData>
    <row r="1" spans="1:25" s="36" customFormat="1" ht="30" customHeight="1">
      <c r="A1" s="198" t="s">
        <v>103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64"/>
    </row>
    <row r="2" spans="1:25" s="37" customFormat="1" ht="26.25" customHeight="1">
      <c r="A2" s="198" t="s">
        <v>131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64"/>
    </row>
    <row r="3" spans="1:25" s="38" customFormat="1" ht="21" customHeight="1">
      <c r="A3" s="200" t="s">
        <v>130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165"/>
    </row>
    <row r="4" spans="2:27" s="16" customFormat="1" ht="18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8" s="8" customFormat="1" ht="14.25" customHeight="1">
      <c r="A5" s="40"/>
      <c r="B5" s="17"/>
      <c r="C5" s="20" t="s">
        <v>59</v>
      </c>
      <c r="D5" s="17"/>
      <c r="E5" s="23" t="s">
        <v>56</v>
      </c>
      <c r="F5" s="24"/>
      <c r="G5" s="24"/>
      <c r="H5" s="24"/>
      <c r="I5" s="24"/>
      <c r="J5" s="24"/>
      <c r="K5" s="24"/>
      <c r="L5" s="24"/>
      <c r="M5" s="26" t="s">
        <v>31</v>
      </c>
      <c r="N5" s="201" t="s">
        <v>57</v>
      </c>
      <c r="O5" s="202"/>
      <c r="P5" s="202"/>
      <c r="Q5" s="202"/>
      <c r="R5" s="202"/>
      <c r="S5" s="202"/>
      <c r="T5" s="202"/>
      <c r="U5" s="202"/>
      <c r="V5" s="21" t="s">
        <v>96</v>
      </c>
      <c r="W5" s="59" t="s">
        <v>0</v>
      </c>
      <c r="X5" s="192" t="s">
        <v>0</v>
      </c>
      <c r="Y5" s="192" t="s">
        <v>138</v>
      </c>
      <c r="Z5" s="9"/>
      <c r="AA5" s="9"/>
      <c r="AB5" s="189"/>
    </row>
    <row r="6" spans="1:27" s="8" customFormat="1" ht="13.5" customHeight="1">
      <c r="A6" s="41" t="s">
        <v>3</v>
      </c>
      <c r="B6" s="27" t="s">
        <v>4</v>
      </c>
      <c r="C6" s="28" t="s">
        <v>5</v>
      </c>
      <c r="D6" s="27" t="s">
        <v>1</v>
      </c>
      <c r="E6" s="29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1" t="s">
        <v>58</v>
      </c>
      <c r="N6" s="32">
        <v>1</v>
      </c>
      <c r="O6" s="30">
        <v>2</v>
      </c>
      <c r="P6" s="30">
        <v>3</v>
      </c>
      <c r="Q6" s="30">
        <v>4</v>
      </c>
      <c r="R6" s="30">
        <v>5</v>
      </c>
      <c r="S6" s="30">
        <v>6</v>
      </c>
      <c r="T6" s="30">
        <v>7</v>
      </c>
      <c r="U6" s="30">
        <v>8</v>
      </c>
      <c r="V6" s="33" t="s">
        <v>58</v>
      </c>
      <c r="W6" s="60" t="s">
        <v>133</v>
      </c>
      <c r="X6" s="193" t="s">
        <v>58</v>
      </c>
      <c r="Y6" s="192"/>
      <c r="Z6" s="9"/>
      <c r="AA6" s="9"/>
    </row>
    <row r="7" spans="1:27" s="11" customFormat="1" ht="13.5" customHeight="1">
      <c r="A7" s="39" t="s">
        <v>6</v>
      </c>
      <c r="B7" s="128" t="s">
        <v>123</v>
      </c>
      <c r="C7" s="136">
        <v>1104</v>
      </c>
      <c r="D7" s="137" t="s">
        <v>117</v>
      </c>
      <c r="E7" s="144">
        <v>539</v>
      </c>
      <c r="F7" s="129">
        <v>573</v>
      </c>
      <c r="G7" s="129">
        <v>561</v>
      </c>
      <c r="H7" s="133">
        <v>604</v>
      </c>
      <c r="I7" s="130">
        <v>617</v>
      </c>
      <c r="J7" s="129">
        <v>561</v>
      </c>
      <c r="K7" s="129">
        <v>511</v>
      </c>
      <c r="L7" s="140">
        <v>545</v>
      </c>
      <c r="M7" s="141">
        <f>AVERAGE(E7:L7)</f>
        <v>563.875</v>
      </c>
      <c r="N7" s="144"/>
      <c r="O7" s="129">
        <v>545</v>
      </c>
      <c r="P7" s="129">
        <v>544</v>
      </c>
      <c r="Q7" s="133">
        <v>489</v>
      </c>
      <c r="R7" s="130">
        <v>496</v>
      </c>
      <c r="S7" s="129">
        <v>543</v>
      </c>
      <c r="T7" s="129"/>
      <c r="U7" s="133">
        <v>497</v>
      </c>
      <c r="V7" s="131">
        <f>AVERAGE(N7:U7)</f>
        <v>519</v>
      </c>
      <c r="W7" s="132">
        <f>SUM(E7:L7,N7:U7)</f>
        <v>7625</v>
      </c>
      <c r="X7" s="141">
        <f>AVERAGE(E7:L7,N7:U7)</f>
        <v>544.6428571428571</v>
      </c>
      <c r="Y7" s="197"/>
      <c r="Z7" s="12"/>
      <c r="AA7" s="12"/>
    </row>
    <row r="8" spans="1:27" s="11" customFormat="1" ht="13.5" customHeight="1">
      <c r="A8" s="42" t="s">
        <v>7</v>
      </c>
      <c r="B8" s="135" t="s">
        <v>110</v>
      </c>
      <c r="C8" s="138">
        <v>1170</v>
      </c>
      <c r="D8" s="137" t="s">
        <v>111</v>
      </c>
      <c r="E8" s="144">
        <v>546</v>
      </c>
      <c r="F8" s="129"/>
      <c r="G8" s="129">
        <v>555</v>
      </c>
      <c r="H8" s="133">
        <v>552</v>
      </c>
      <c r="I8" s="130"/>
      <c r="J8" s="129">
        <v>518</v>
      </c>
      <c r="K8" s="129">
        <v>545</v>
      </c>
      <c r="L8" s="140">
        <v>537</v>
      </c>
      <c r="M8" s="141">
        <f>AVERAGE(E8:L8)</f>
        <v>542.1666666666666</v>
      </c>
      <c r="N8" s="144">
        <v>529</v>
      </c>
      <c r="O8" s="129">
        <v>513</v>
      </c>
      <c r="P8" s="129">
        <v>506</v>
      </c>
      <c r="Q8" s="133">
        <v>505</v>
      </c>
      <c r="R8" s="130">
        <v>539</v>
      </c>
      <c r="S8" s="129">
        <v>521</v>
      </c>
      <c r="T8" s="129">
        <v>521</v>
      </c>
      <c r="U8" s="133">
        <v>546</v>
      </c>
      <c r="V8" s="131">
        <f>AVERAGE(N8:U8)</f>
        <v>522.5</v>
      </c>
      <c r="W8" s="132">
        <f>SUM(E8:L8,N8:U8)</f>
        <v>7433</v>
      </c>
      <c r="X8" s="141">
        <f>AVERAGE(E8:L8,N8:U8)</f>
        <v>530.9285714285714</v>
      </c>
      <c r="Y8" s="131"/>
      <c r="Z8" s="12"/>
      <c r="AA8" s="12"/>
    </row>
    <row r="9" spans="1:27" s="11" customFormat="1" ht="13.5" customHeight="1">
      <c r="A9" s="39" t="s">
        <v>8</v>
      </c>
      <c r="B9" s="134" t="s">
        <v>112</v>
      </c>
      <c r="C9" s="138">
        <v>1698</v>
      </c>
      <c r="D9" s="137" t="s">
        <v>111</v>
      </c>
      <c r="E9" s="144">
        <v>518</v>
      </c>
      <c r="F9" s="129">
        <v>534</v>
      </c>
      <c r="G9" s="129">
        <v>545</v>
      </c>
      <c r="H9" s="133">
        <v>558</v>
      </c>
      <c r="I9" s="130">
        <v>540</v>
      </c>
      <c r="J9" s="129">
        <v>574</v>
      </c>
      <c r="K9" s="129">
        <v>503</v>
      </c>
      <c r="L9" s="140"/>
      <c r="M9" s="141">
        <f>AVERAGE(E9:L9)</f>
        <v>538.8571428571429</v>
      </c>
      <c r="N9" s="144">
        <v>532</v>
      </c>
      <c r="O9" s="129">
        <v>506</v>
      </c>
      <c r="P9" s="129">
        <v>469</v>
      </c>
      <c r="Q9" s="145">
        <v>512</v>
      </c>
      <c r="R9" s="130">
        <v>532</v>
      </c>
      <c r="S9" s="129">
        <v>565</v>
      </c>
      <c r="T9" s="129">
        <v>496</v>
      </c>
      <c r="U9" s="133">
        <v>560</v>
      </c>
      <c r="V9" s="131">
        <f>AVERAGE(N9:U9)</f>
        <v>521.5</v>
      </c>
      <c r="W9" s="132">
        <f>SUM(E9:L9,N9:U9)</f>
        <v>7944</v>
      </c>
      <c r="X9" s="141">
        <f>AVERAGE(E9:L9,N9:U9)</f>
        <v>529.6</v>
      </c>
      <c r="Y9" s="131"/>
      <c r="Z9" s="12"/>
      <c r="AA9" s="12"/>
    </row>
    <row r="10" spans="1:27" s="11" customFormat="1" ht="13.5" customHeight="1">
      <c r="A10" s="42" t="s">
        <v>9</v>
      </c>
      <c r="B10" s="128" t="s">
        <v>79</v>
      </c>
      <c r="C10" s="136">
        <v>1592</v>
      </c>
      <c r="D10" s="137" t="s">
        <v>63</v>
      </c>
      <c r="E10" s="144">
        <v>540</v>
      </c>
      <c r="F10" s="129">
        <v>529</v>
      </c>
      <c r="G10" s="129"/>
      <c r="H10" s="133">
        <v>491</v>
      </c>
      <c r="I10" s="130">
        <v>528</v>
      </c>
      <c r="J10" s="129"/>
      <c r="K10" s="129">
        <v>562</v>
      </c>
      <c r="L10" s="140"/>
      <c r="M10" s="141">
        <f>AVERAGE(E10:L10)</f>
        <v>530</v>
      </c>
      <c r="N10" s="144">
        <v>511</v>
      </c>
      <c r="O10" s="129">
        <v>504</v>
      </c>
      <c r="P10" s="129">
        <v>526</v>
      </c>
      <c r="Q10" s="133">
        <v>467</v>
      </c>
      <c r="R10" s="130">
        <v>570</v>
      </c>
      <c r="S10" s="129">
        <v>549</v>
      </c>
      <c r="T10" s="129">
        <v>566</v>
      </c>
      <c r="U10" s="133"/>
      <c r="V10" s="131">
        <f>AVERAGE(N10:U10)</f>
        <v>527.5714285714286</v>
      </c>
      <c r="W10" s="132">
        <f>SUM(E10:L10,N10:U10)</f>
        <v>6343</v>
      </c>
      <c r="X10" s="141">
        <f>AVERAGE(E10:L10,N10:U10)</f>
        <v>528.5833333333334</v>
      </c>
      <c r="Y10" s="131"/>
      <c r="Z10" s="12"/>
      <c r="AA10" s="12"/>
    </row>
    <row r="11" spans="1:27" s="11" customFormat="1" ht="13.5" customHeight="1">
      <c r="A11" s="39" t="s">
        <v>10</v>
      </c>
      <c r="B11" s="128" t="s">
        <v>124</v>
      </c>
      <c r="C11" s="136">
        <v>1385</v>
      </c>
      <c r="D11" s="137" t="s">
        <v>125</v>
      </c>
      <c r="E11" s="144">
        <v>505</v>
      </c>
      <c r="F11" s="129">
        <v>488</v>
      </c>
      <c r="G11" s="129">
        <v>479</v>
      </c>
      <c r="H11" s="133">
        <v>549</v>
      </c>
      <c r="I11" s="130"/>
      <c r="J11" s="129">
        <v>529</v>
      </c>
      <c r="K11" s="129">
        <v>540</v>
      </c>
      <c r="L11" s="140">
        <v>545</v>
      </c>
      <c r="M11" s="141">
        <f>AVERAGE(E11:L11)</f>
        <v>519.2857142857143</v>
      </c>
      <c r="N11" s="144"/>
      <c r="O11" s="129">
        <v>527</v>
      </c>
      <c r="P11" s="129">
        <v>528</v>
      </c>
      <c r="Q11" s="133">
        <v>540</v>
      </c>
      <c r="R11" s="130"/>
      <c r="S11" s="129">
        <v>566</v>
      </c>
      <c r="T11" s="129">
        <v>530</v>
      </c>
      <c r="U11" s="133"/>
      <c r="V11" s="131">
        <f>AVERAGE(N11:U11)</f>
        <v>538.2</v>
      </c>
      <c r="W11" s="132">
        <f>SUM(E11:L11,N11:U11)</f>
        <v>6326</v>
      </c>
      <c r="X11" s="141">
        <f>AVERAGE(E11:L11,N11:U11)</f>
        <v>527.1666666666666</v>
      </c>
      <c r="Y11" s="131"/>
      <c r="Z11" s="12"/>
      <c r="AA11" s="12"/>
    </row>
    <row r="12" spans="1:27" s="11" customFormat="1" ht="13.5" customHeight="1">
      <c r="A12" s="42" t="s">
        <v>11</v>
      </c>
      <c r="B12" s="134" t="s">
        <v>113</v>
      </c>
      <c r="C12" s="138">
        <v>1169</v>
      </c>
      <c r="D12" s="137" t="s">
        <v>111</v>
      </c>
      <c r="E12" s="144">
        <v>542</v>
      </c>
      <c r="F12" s="129">
        <v>492</v>
      </c>
      <c r="G12" s="129">
        <v>537</v>
      </c>
      <c r="H12" s="133">
        <v>568</v>
      </c>
      <c r="I12" s="130">
        <v>500</v>
      </c>
      <c r="J12" s="129">
        <v>546</v>
      </c>
      <c r="K12" s="129">
        <v>545</v>
      </c>
      <c r="L12" s="140">
        <v>531</v>
      </c>
      <c r="M12" s="141">
        <f>AVERAGE(E12:L12)</f>
        <v>532.625</v>
      </c>
      <c r="N12" s="144">
        <v>504</v>
      </c>
      <c r="O12" s="129">
        <v>508</v>
      </c>
      <c r="P12" s="129">
        <v>496</v>
      </c>
      <c r="Q12" s="133">
        <v>496</v>
      </c>
      <c r="R12" s="130">
        <v>566</v>
      </c>
      <c r="S12" s="129">
        <v>537</v>
      </c>
      <c r="T12" s="129">
        <v>506</v>
      </c>
      <c r="U12" s="133">
        <v>540</v>
      </c>
      <c r="V12" s="131">
        <f>AVERAGE(N12:U12)</f>
        <v>519.125</v>
      </c>
      <c r="W12" s="132">
        <f>SUM(E12:L12,N12:U12)</f>
        <v>8414</v>
      </c>
      <c r="X12" s="141">
        <f>AVERAGE(E12:L12,N12:U12)</f>
        <v>525.875</v>
      </c>
      <c r="Y12" s="131"/>
      <c r="Z12" s="12"/>
      <c r="AA12" s="12"/>
    </row>
    <row r="13" spans="1:27" s="11" customFormat="1" ht="13.5" customHeight="1">
      <c r="A13" s="39" t="s">
        <v>12</v>
      </c>
      <c r="B13" s="128" t="s">
        <v>86</v>
      </c>
      <c r="C13" s="136">
        <v>1883</v>
      </c>
      <c r="D13" s="137" t="s">
        <v>62</v>
      </c>
      <c r="E13" s="144"/>
      <c r="F13" s="129">
        <v>532</v>
      </c>
      <c r="G13" s="129">
        <v>536</v>
      </c>
      <c r="H13" s="133">
        <v>565</v>
      </c>
      <c r="I13" s="130">
        <v>527</v>
      </c>
      <c r="J13" s="129">
        <v>510</v>
      </c>
      <c r="K13" s="129">
        <v>535</v>
      </c>
      <c r="L13" s="140">
        <v>530</v>
      </c>
      <c r="M13" s="141">
        <f>AVERAGE(E13:L13)</f>
        <v>533.5714285714286</v>
      </c>
      <c r="N13" s="144">
        <v>530</v>
      </c>
      <c r="O13" s="129">
        <v>464</v>
      </c>
      <c r="P13" s="129">
        <v>503</v>
      </c>
      <c r="Q13" s="133">
        <v>553</v>
      </c>
      <c r="R13" s="130">
        <v>526</v>
      </c>
      <c r="S13" s="129"/>
      <c r="T13" s="129">
        <v>514</v>
      </c>
      <c r="U13" s="133"/>
      <c r="V13" s="131">
        <f>AVERAGE(N13:U13)</f>
        <v>515</v>
      </c>
      <c r="W13" s="132">
        <f>SUM(E13:L13,N13:U13)</f>
        <v>6825</v>
      </c>
      <c r="X13" s="141">
        <f>AVERAGE(E13:L13,N13:U13)</f>
        <v>525</v>
      </c>
      <c r="Y13" s="131"/>
      <c r="Z13" s="12"/>
      <c r="AA13" s="12"/>
    </row>
    <row r="14" spans="1:27" s="11" customFormat="1" ht="13.5" customHeight="1">
      <c r="A14" s="42" t="s">
        <v>13</v>
      </c>
      <c r="B14" s="128" t="s">
        <v>127</v>
      </c>
      <c r="C14" s="136">
        <v>1078</v>
      </c>
      <c r="D14" s="137" t="s">
        <v>125</v>
      </c>
      <c r="E14" s="144">
        <v>528</v>
      </c>
      <c r="F14" s="129">
        <v>528</v>
      </c>
      <c r="G14" s="129">
        <v>523</v>
      </c>
      <c r="H14" s="133"/>
      <c r="I14" s="130">
        <v>561</v>
      </c>
      <c r="J14" s="129">
        <v>561</v>
      </c>
      <c r="K14" s="129">
        <v>528</v>
      </c>
      <c r="L14" s="140"/>
      <c r="M14" s="141">
        <f>AVERAGE(E14:L14)</f>
        <v>538.1666666666666</v>
      </c>
      <c r="N14" s="144">
        <v>456</v>
      </c>
      <c r="O14" s="129">
        <v>492</v>
      </c>
      <c r="P14" s="129"/>
      <c r="Q14" s="133">
        <v>533</v>
      </c>
      <c r="R14" s="130">
        <v>504</v>
      </c>
      <c r="S14" s="129">
        <v>539</v>
      </c>
      <c r="T14" s="129">
        <v>535</v>
      </c>
      <c r="U14" s="133"/>
      <c r="V14" s="131">
        <f>AVERAGE(N14:U14)</f>
        <v>509.8333333333333</v>
      </c>
      <c r="W14" s="132">
        <f>SUM(E14:L14,N14:U14)</f>
        <v>6288</v>
      </c>
      <c r="X14" s="141">
        <f>AVERAGE(E14:L14,N14:U14)</f>
        <v>524</v>
      </c>
      <c r="Y14" s="131"/>
      <c r="Z14" s="12"/>
      <c r="AA14" s="12"/>
    </row>
    <row r="15" spans="1:27" s="11" customFormat="1" ht="13.5" customHeight="1">
      <c r="A15" s="39" t="s">
        <v>14</v>
      </c>
      <c r="B15" s="128" t="s">
        <v>93</v>
      </c>
      <c r="C15" s="136">
        <v>1510</v>
      </c>
      <c r="D15" s="137" t="s">
        <v>89</v>
      </c>
      <c r="E15" s="144">
        <v>517</v>
      </c>
      <c r="F15" s="129">
        <v>549</v>
      </c>
      <c r="G15" s="129">
        <v>481</v>
      </c>
      <c r="H15" s="133">
        <v>525</v>
      </c>
      <c r="I15" s="130">
        <v>525</v>
      </c>
      <c r="J15" s="129">
        <v>522</v>
      </c>
      <c r="K15" s="129">
        <v>529</v>
      </c>
      <c r="L15" s="140">
        <v>507</v>
      </c>
      <c r="M15" s="141">
        <f>AVERAGE(E15:L15)</f>
        <v>519.375</v>
      </c>
      <c r="N15" s="144">
        <v>523</v>
      </c>
      <c r="O15" s="129">
        <v>496</v>
      </c>
      <c r="P15" s="129">
        <v>556</v>
      </c>
      <c r="Q15" s="133">
        <v>533</v>
      </c>
      <c r="R15" s="130">
        <v>560</v>
      </c>
      <c r="S15" s="129">
        <v>496</v>
      </c>
      <c r="T15" s="129">
        <v>512</v>
      </c>
      <c r="U15" s="133">
        <v>552</v>
      </c>
      <c r="V15" s="131">
        <f>AVERAGE(N15:U15)</f>
        <v>528.5</v>
      </c>
      <c r="W15" s="132">
        <f>SUM(E15:L15,N15:U15)</f>
        <v>8383</v>
      </c>
      <c r="X15" s="141">
        <f>AVERAGE(E15:L15,N15:U15)</f>
        <v>523.9375</v>
      </c>
      <c r="Y15" s="131"/>
      <c r="Z15" s="12"/>
      <c r="AA15" s="12"/>
    </row>
    <row r="16" spans="1:27" s="11" customFormat="1" ht="13.5" customHeight="1">
      <c r="A16" s="42" t="s">
        <v>15</v>
      </c>
      <c r="B16" s="128" t="s">
        <v>77</v>
      </c>
      <c r="C16" s="136">
        <v>1859</v>
      </c>
      <c r="D16" s="137" t="s">
        <v>62</v>
      </c>
      <c r="E16" s="144"/>
      <c r="F16" s="129">
        <v>534</v>
      </c>
      <c r="G16" s="129">
        <v>499</v>
      </c>
      <c r="H16" s="133">
        <v>495</v>
      </c>
      <c r="I16" s="130"/>
      <c r="J16" s="129">
        <v>549</v>
      </c>
      <c r="K16" s="129">
        <v>515</v>
      </c>
      <c r="L16" s="140">
        <v>507</v>
      </c>
      <c r="M16" s="142">
        <f>AVERAGE(E16:L16)</f>
        <v>516.5</v>
      </c>
      <c r="N16" s="144">
        <v>521</v>
      </c>
      <c r="O16" s="129">
        <v>496</v>
      </c>
      <c r="P16" s="129">
        <v>510</v>
      </c>
      <c r="Q16" s="133">
        <v>579</v>
      </c>
      <c r="R16" s="130">
        <v>545</v>
      </c>
      <c r="S16" s="129">
        <v>519</v>
      </c>
      <c r="T16" s="129">
        <v>560</v>
      </c>
      <c r="U16" s="133">
        <v>488</v>
      </c>
      <c r="V16" s="131">
        <f>AVERAGE(N16:U16)</f>
        <v>527.25</v>
      </c>
      <c r="W16" s="132">
        <f>SUM(E16:L16,N16:U16)</f>
        <v>7317</v>
      </c>
      <c r="X16" s="141">
        <f>AVERAGE(E16:L16,N16:U16)</f>
        <v>522.6428571428571</v>
      </c>
      <c r="Y16" s="131"/>
      <c r="Z16" s="12"/>
      <c r="AA16" s="12"/>
    </row>
    <row r="17" spans="1:27" s="11" customFormat="1" ht="13.5" customHeight="1">
      <c r="A17" s="39" t="s">
        <v>16</v>
      </c>
      <c r="B17" s="128" t="s">
        <v>69</v>
      </c>
      <c r="C17" s="136">
        <v>1055</v>
      </c>
      <c r="D17" s="137" t="s">
        <v>61</v>
      </c>
      <c r="E17" s="144">
        <v>532</v>
      </c>
      <c r="F17" s="129">
        <v>517</v>
      </c>
      <c r="G17" s="129">
        <v>478</v>
      </c>
      <c r="H17" s="133">
        <v>516</v>
      </c>
      <c r="I17" s="130">
        <v>526</v>
      </c>
      <c r="J17" s="129">
        <v>464</v>
      </c>
      <c r="K17" s="129">
        <v>490</v>
      </c>
      <c r="L17" s="140">
        <v>542</v>
      </c>
      <c r="M17" s="141">
        <f>AVERAGE(E17:L17)</f>
        <v>508.125</v>
      </c>
      <c r="N17" s="144">
        <v>469</v>
      </c>
      <c r="O17" s="129">
        <v>520</v>
      </c>
      <c r="P17" s="129">
        <v>524</v>
      </c>
      <c r="Q17" s="133">
        <v>545</v>
      </c>
      <c r="R17" s="130">
        <v>537</v>
      </c>
      <c r="S17" s="129">
        <v>564</v>
      </c>
      <c r="T17" s="129">
        <v>561</v>
      </c>
      <c r="U17" s="133">
        <v>526</v>
      </c>
      <c r="V17" s="131">
        <f>AVERAGE(N17:U17)</f>
        <v>530.75</v>
      </c>
      <c r="W17" s="132">
        <f>SUM(E17:L17,N17:U17)</f>
        <v>8311</v>
      </c>
      <c r="X17" s="141">
        <f>AVERAGE(E17:L17,N17:U17)</f>
        <v>519.4375</v>
      </c>
      <c r="Y17" s="131"/>
      <c r="Z17" s="12"/>
      <c r="AA17" s="12"/>
    </row>
    <row r="18" spans="1:27" s="11" customFormat="1" ht="13.5" customHeight="1">
      <c r="A18" s="42" t="s">
        <v>17</v>
      </c>
      <c r="B18" s="128" t="s">
        <v>120</v>
      </c>
      <c r="C18" s="136">
        <v>1803</v>
      </c>
      <c r="D18" s="137" t="s">
        <v>117</v>
      </c>
      <c r="E18" s="144">
        <v>536</v>
      </c>
      <c r="F18" s="129">
        <v>530</v>
      </c>
      <c r="G18" s="129">
        <v>536</v>
      </c>
      <c r="H18" s="133">
        <v>567</v>
      </c>
      <c r="I18" s="130"/>
      <c r="J18" s="129">
        <v>518</v>
      </c>
      <c r="K18" s="129">
        <v>535</v>
      </c>
      <c r="L18" s="140">
        <v>571</v>
      </c>
      <c r="M18" s="141">
        <f>AVERAGE(E18:L18)</f>
        <v>541.8571428571429</v>
      </c>
      <c r="N18" s="144">
        <v>536</v>
      </c>
      <c r="O18" s="129">
        <v>478</v>
      </c>
      <c r="P18" s="129">
        <v>500</v>
      </c>
      <c r="Q18" s="133">
        <v>542</v>
      </c>
      <c r="R18" s="130">
        <v>463</v>
      </c>
      <c r="S18" s="129">
        <v>517</v>
      </c>
      <c r="T18" s="129">
        <v>492</v>
      </c>
      <c r="U18" s="133">
        <v>450</v>
      </c>
      <c r="V18" s="131">
        <f>AVERAGE(N18:U18)</f>
        <v>497.25</v>
      </c>
      <c r="W18" s="132">
        <f>SUM(E18:L18,N18:U18)</f>
        <v>7771</v>
      </c>
      <c r="X18" s="141">
        <f>AVERAGE(E18:L18,N18:U18)</f>
        <v>518.0666666666667</v>
      </c>
      <c r="Y18" s="131"/>
      <c r="Z18" s="12"/>
      <c r="AA18" s="12"/>
    </row>
    <row r="19" spans="1:27" s="11" customFormat="1" ht="13.5" customHeight="1">
      <c r="A19" s="39" t="s">
        <v>18</v>
      </c>
      <c r="B19" s="128" t="s">
        <v>64</v>
      </c>
      <c r="C19" s="136">
        <v>1053</v>
      </c>
      <c r="D19" s="137" t="s">
        <v>60</v>
      </c>
      <c r="E19" s="144">
        <v>519</v>
      </c>
      <c r="F19" s="129">
        <v>490</v>
      </c>
      <c r="G19" s="129">
        <v>526</v>
      </c>
      <c r="H19" s="133">
        <v>549</v>
      </c>
      <c r="I19" s="130">
        <v>535</v>
      </c>
      <c r="J19" s="129">
        <v>488</v>
      </c>
      <c r="K19" s="129">
        <v>494</v>
      </c>
      <c r="L19" s="140">
        <v>525</v>
      </c>
      <c r="M19" s="141">
        <f>AVERAGE(E19:L19)</f>
        <v>515.75</v>
      </c>
      <c r="N19" s="144">
        <v>502</v>
      </c>
      <c r="O19" s="129">
        <v>489</v>
      </c>
      <c r="P19" s="129">
        <v>455</v>
      </c>
      <c r="Q19" s="133">
        <v>564</v>
      </c>
      <c r="R19" s="130">
        <v>517</v>
      </c>
      <c r="S19" s="129">
        <v>566</v>
      </c>
      <c r="T19" s="129">
        <v>552</v>
      </c>
      <c r="U19" s="133">
        <v>510</v>
      </c>
      <c r="V19" s="131">
        <f>AVERAGE(N19:U19)</f>
        <v>519.375</v>
      </c>
      <c r="W19" s="132">
        <f>SUM(E19:L19,N19:U19)</f>
        <v>8281</v>
      </c>
      <c r="X19" s="141">
        <f>AVERAGE(E19:L19,N19:U19)</f>
        <v>517.5625</v>
      </c>
      <c r="Y19" s="131"/>
      <c r="Z19" s="12"/>
      <c r="AA19" s="12"/>
    </row>
    <row r="20" spans="1:27" s="11" customFormat="1" ht="13.5" customHeight="1">
      <c r="A20" s="42" t="s">
        <v>19</v>
      </c>
      <c r="B20" s="128" t="s">
        <v>81</v>
      </c>
      <c r="C20" s="136">
        <v>1597</v>
      </c>
      <c r="D20" s="137" t="s">
        <v>63</v>
      </c>
      <c r="E20" s="144">
        <v>468</v>
      </c>
      <c r="F20" s="129">
        <v>485</v>
      </c>
      <c r="G20" s="129">
        <v>499</v>
      </c>
      <c r="H20" s="133">
        <v>535</v>
      </c>
      <c r="I20" s="130">
        <v>484</v>
      </c>
      <c r="J20" s="129">
        <v>492</v>
      </c>
      <c r="K20" s="129">
        <v>556</v>
      </c>
      <c r="L20" s="140">
        <v>558</v>
      </c>
      <c r="M20" s="141">
        <f>AVERAGE(E20:L20)</f>
        <v>509.625</v>
      </c>
      <c r="N20" s="144">
        <v>544</v>
      </c>
      <c r="O20" s="129">
        <v>522</v>
      </c>
      <c r="P20" s="129"/>
      <c r="Q20" s="133">
        <v>499</v>
      </c>
      <c r="R20" s="130">
        <v>524</v>
      </c>
      <c r="S20" s="129">
        <v>541</v>
      </c>
      <c r="T20" s="129"/>
      <c r="U20" s="133">
        <v>533</v>
      </c>
      <c r="V20" s="131">
        <f>AVERAGE(N20:U20)</f>
        <v>527.1666666666666</v>
      </c>
      <c r="W20" s="132">
        <f>SUM(E20:L20,N20:U20)</f>
        <v>7240</v>
      </c>
      <c r="X20" s="141">
        <f>AVERAGE(E20:L20,N20:U20)</f>
        <v>517.1428571428571</v>
      </c>
      <c r="Y20" s="131"/>
      <c r="Z20" s="12"/>
      <c r="AA20" s="12"/>
    </row>
    <row r="21" spans="1:27" s="11" customFormat="1" ht="13.5" customHeight="1">
      <c r="A21" s="39" t="s">
        <v>20</v>
      </c>
      <c r="B21" s="134" t="s">
        <v>135</v>
      </c>
      <c r="C21" s="138">
        <v>1598</v>
      </c>
      <c r="D21" s="137" t="s">
        <v>63</v>
      </c>
      <c r="E21" s="144">
        <v>459</v>
      </c>
      <c r="F21" s="129">
        <v>509</v>
      </c>
      <c r="G21" s="129">
        <v>523</v>
      </c>
      <c r="H21" s="133">
        <v>522</v>
      </c>
      <c r="I21" s="130">
        <v>510</v>
      </c>
      <c r="J21" s="129">
        <v>499</v>
      </c>
      <c r="K21" s="129">
        <v>478</v>
      </c>
      <c r="L21" s="140">
        <v>560</v>
      </c>
      <c r="M21" s="141">
        <f>AVERAGE(E21:L21)</f>
        <v>507.5</v>
      </c>
      <c r="N21" s="144">
        <v>500</v>
      </c>
      <c r="O21" s="129"/>
      <c r="P21" s="129">
        <v>541</v>
      </c>
      <c r="Q21" s="133">
        <v>490</v>
      </c>
      <c r="R21" s="130">
        <v>562</v>
      </c>
      <c r="S21" s="129">
        <v>531</v>
      </c>
      <c r="T21" s="129"/>
      <c r="U21" s="133">
        <v>548</v>
      </c>
      <c r="V21" s="131">
        <f>AVERAGE(N21:U21)</f>
        <v>528.6666666666666</v>
      </c>
      <c r="W21" s="132">
        <f>SUM(E21:L21,N21:U21)</f>
        <v>7232</v>
      </c>
      <c r="X21" s="141">
        <f>AVERAGE(E21:L21,N21:U21)</f>
        <v>516.5714285714286</v>
      </c>
      <c r="Y21" s="131"/>
      <c r="Z21" s="12"/>
      <c r="AA21" s="12"/>
    </row>
    <row r="22" spans="1:27" s="11" customFormat="1" ht="13.5" customHeight="1">
      <c r="A22" s="42" t="s">
        <v>21</v>
      </c>
      <c r="B22" s="128" t="s">
        <v>114</v>
      </c>
      <c r="C22" s="136">
        <v>1209</v>
      </c>
      <c r="D22" s="137" t="s">
        <v>111</v>
      </c>
      <c r="E22" s="144">
        <v>530</v>
      </c>
      <c r="F22" s="129">
        <v>535</v>
      </c>
      <c r="G22" s="129">
        <v>542</v>
      </c>
      <c r="H22" s="133"/>
      <c r="I22" s="130">
        <v>535</v>
      </c>
      <c r="J22" s="129">
        <v>519</v>
      </c>
      <c r="K22" s="129">
        <v>512</v>
      </c>
      <c r="L22" s="140">
        <v>560</v>
      </c>
      <c r="M22" s="141">
        <f>AVERAGE(E22:L22)</f>
        <v>533.2857142857143</v>
      </c>
      <c r="N22" s="144"/>
      <c r="O22" s="129">
        <v>536</v>
      </c>
      <c r="P22" s="129">
        <v>464</v>
      </c>
      <c r="Q22" s="133">
        <v>500</v>
      </c>
      <c r="R22" s="130">
        <v>471</v>
      </c>
      <c r="S22" s="129">
        <v>506</v>
      </c>
      <c r="T22" s="129">
        <v>494</v>
      </c>
      <c r="U22" s="133">
        <v>509</v>
      </c>
      <c r="V22" s="131">
        <f>AVERAGE(N22:U22)</f>
        <v>497.14285714285717</v>
      </c>
      <c r="W22" s="132">
        <f>SUM(E22:L22,N22:U22)</f>
        <v>7213</v>
      </c>
      <c r="X22" s="141">
        <f>AVERAGE(E22:L22,N22:U22)</f>
        <v>515.2142857142857</v>
      </c>
      <c r="Y22" s="131"/>
      <c r="Z22" s="12"/>
      <c r="AA22" s="12"/>
    </row>
    <row r="23" spans="1:27" s="11" customFormat="1" ht="13.5" customHeight="1">
      <c r="A23" s="39" t="s">
        <v>22</v>
      </c>
      <c r="B23" s="154" t="s">
        <v>137</v>
      </c>
      <c r="C23" s="173">
        <v>1376</v>
      </c>
      <c r="D23" s="149" t="s">
        <v>125</v>
      </c>
      <c r="E23" s="175"/>
      <c r="F23" s="178"/>
      <c r="G23" s="178"/>
      <c r="H23" s="181"/>
      <c r="I23" s="130">
        <v>506</v>
      </c>
      <c r="J23" s="129">
        <v>471</v>
      </c>
      <c r="K23" s="129">
        <v>512</v>
      </c>
      <c r="L23" s="140">
        <v>544</v>
      </c>
      <c r="M23" s="141">
        <f>AVERAGE(E23:L23)</f>
        <v>508.25</v>
      </c>
      <c r="N23" s="175"/>
      <c r="O23" s="179">
        <v>525</v>
      </c>
      <c r="P23" s="179">
        <v>519</v>
      </c>
      <c r="Q23" s="182">
        <v>561</v>
      </c>
      <c r="R23" s="186">
        <v>508</v>
      </c>
      <c r="S23" s="129">
        <v>500</v>
      </c>
      <c r="T23" s="129">
        <v>498</v>
      </c>
      <c r="U23" s="133">
        <v>511</v>
      </c>
      <c r="V23" s="131">
        <f>AVERAGE(N23:U23)</f>
        <v>517.4285714285714</v>
      </c>
      <c r="W23" s="132">
        <f>SUM(E23:L23,N23:U23)</f>
        <v>5655</v>
      </c>
      <c r="X23" s="141">
        <f>AVERAGE(E23:L23,N23:U23)</f>
        <v>514.0909090909091</v>
      </c>
      <c r="Y23" s="131"/>
      <c r="Z23" s="12"/>
      <c r="AA23" s="12"/>
    </row>
    <row r="24" spans="1:27" s="11" customFormat="1" ht="13.5" customHeight="1">
      <c r="A24" s="42" t="s">
        <v>23</v>
      </c>
      <c r="B24" s="128" t="s">
        <v>107</v>
      </c>
      <c r="C24" s="136">
        <v>1208</v>
      </c>
      <c r="D24" s="137" t="s">
        <v>87</v>
      </c>
      <c r="E24" s="144">
        <v>533</v>
      </c>
      <c r="F24" s="129">
        <v>513</v>
      </c>
      <c r="G24" s="129"/>
      <c r="H24" s="133"/>
      <c r="I24" s="130">
        <v>522</v>
      </c>
      <c r="J24" s="129">
        <v>528</v>
      </c>
      <c r="K24" s="129">
        <v>523</v>
      </c>
      <c r="L24" s="140">
        <v>520</v>
      </c>
      <c r="M24" s="141">
        <f>AVERAGE(E24:L24)</f>
        <v>523.1666666666666</v>
      </c>
      <c r="N24" s="144">
        <v>502</v>
      </c>
      <c r="O24" s="129">
        <v>529</v>
      </c>
      <c r="P24" s="129">
        <v>527</v>
      </c>
      <c r="Q24" s="133"/>
      <c r="R24" s="130">
        <v>438</v>
      </c>
      <c r="S24" s="130"/>
      <c r="T24" s="129"/>
      <c r="U24" s="133"/>
      <c r="V24" s="131">
        <f>AVERAGE(N24:U24)</f>
        <v>499</v>
      </c>
      <c r="W24" s="132">
        <f>SUM(E24:L24,N24:U24)</f>
        <v>5135</v>
      </c>
      <c r="X24" s="142">
        <f>AVERAGE(E24:L24,N24:U24)</f>
        <v>513.5</v>
      </c>
      <c r="Y24" s="190"/>
      <c r="Z24" s="12"/>
      <c r="AA24" s="12"/>
    </row>
    <row r="25" spans="1:27" s="11" customFormat="1" ht="13.5" customHeight="1">
      <c r="A25" s="39" t="s">
        <v>24</v>
      </c>
      <c r="B25" s="154" t="s">
        <v>80</v>
      </c>
      <c r="C25" s="173">
        <v>1212</v>
      </c>
      <c r="D25" s="149" t="s">
        <v>63</v>
      </c>
      <c r="E25" s="176">
        <v>523</v>
      </c>
      <c r="F25" s="178"/>
      <c r="G25" s="178"/>
      <c r="H25" s="182">
        <v>478</v>
      </c>
      <c r="I25" s="130">
        <v>495</v>
      </c>
      <c r="J25" s="129">
        <v>541</v>
      </c>
      <c r="K25" s="129">
        <v>521</v>
      </c>
      <c r="L25" s="140">
        <v>540</v>
      </c>
      <c r="M25" s="141">
        <f>AVERAGE(E25:L25)</f>
        <v>516.3333333333334</v>
      </c>
      <c r="N25" s="175"/>
      <c r="O25" s="179">
        <v>491</v>
      </c>
      <c r="P25" s="178"/>
      <c r="Q25" s="181"/>
      <c r="R25" s="186">
        <v>500</v>
      </c>
      <c r="S25" s="129">
        <v>525</v>
      </c>
      <c r="T25" s="129">
        <v>517</v>
      </c>
      <c r="U25" s="133"/>
      <c r="V25" s="131">
        <f>AVERAGE(N25:U25)</f>
        <v>508.25</v>
      </c>
      <c r="W25" s="132">
        <f>SUM(E25:L25,N25:U25)</f>
        <v>5131</v>
      </c>
      <c r="X25" s="141">
        <f>AVERAGE(E25:L25,N25:U25)</f>
        <v>513.1</v>
      </c>
      <c r="Y25" s="131"/>
      <c r="Z25" s="12"/>
      <c r="AA25" s="12"/>
    </row>
    <row r="26" spans="1:27" s="11" customFormat="1" ht="13.5" customHeight="1">
      <c r="A26" s="42" t="s">
        <v>25</v>
      </c>
      <c r="B26" s="128" t="s">
        <v>74</v>
      </c>
      <c r="C26" s="136">
        <v>1898</v>
      </c>
      <c r="D26" s="137" t="s">
        <v>62</v>
      </c>
      <c r="E26" s="144">
        <v>529</v>
      </c>
      <c r="F26" s="129">
        <v>522</v>
      </c>
      <c r="G26" s="129">
        <v>463</v>
      </c>
      <c r="H26" s="133">
        <v>538</v>
      </c>
      <c r="I26" s="130">
        <v>504</v>
      </c>
      <c r="J26" s="129">
        <v>515</v>
      </c>
      <c r="K26" s="129"/>
      <c r="L26" s="140">
        <v>564</v>
      </c>
      <c r="M26" s="141">
        <f>AVERAGE(E26:L26)</f>
        <v>519.2857142857143</v>
      </c>
      <c r="N26" s="144">
        <v>513</v>
      </c>
      <c r="O26" s="129">
        <v>535</v>
      </c>
      <c r="P26" s="129">
        <v>468</v>
      </c>
      <c r="Q26" s="133">
        <v>556</v>
      </c>
      <c r="R26" s="130">
        <v>483</v>
      </c>
      <c r="S26" s="129">
        <v>482</v>
      </c>
      <c r="T26" s="129">
        <v>510</v>
      </c>
      <c r="U26" s="133">
        <v>500</v>
      </c>
      <c r="V26" s="131">
        <f>AVERAGE(N26:U26)</f>
        <v>505.875</v>
      </c>
      <c r="W26" s="132">
        <f>SUM(E26:L26,N26:U26)</f>
        <v>7682</v>
      </c>
      <c r="X26" s="141">
        <f>AVERAGE(E26:L26,N26:U26)</f>
        <v>512.1333333333333</v>
      </c>
      <c r="Y26" s="131"/>
      <c r="Z26" s="12"/>
      <c r="AA26" s="12"/>
    </row>
    <row r="27" spans="1:27" s="11" customFormat="1" ht="13.5" customHeight="1">
      <c r="A27" s="39" t="s">
        <v>26</v>
      </c>
      <c r="B27" s="134" t="s">
        <v>115</v>
      </c>
      <c r="C27" s="138">
        <v>1166</v>
      </c>
      <c r="D27" s="137" t="s">
        <v>111</v>
      </c>
      <c r="E27" s="144">
        <v>515</v>
      </c>
      <c r="F27" s="129">
        <v>540</v>
      </c>
      <c r="G27" s="129">
        <v>474</v>
      </c>
      <c r="H27" s="133">
        <v>519</v>
      </c>
      <c r="I27" s="130">
        <v>501</v>
      </c>
      <c r="J27" s="129">
        <v>501</v>
      </c>
      <c r="K27" s="129">
        <v>555</v>
      </c>
      <c r="L27" s="140">
        <v>539</v>
      </c>
      <c r="M27" s="141">
        <f>AVERAGE(E27:L27)</f>
        <v>518</v>
      </c>
      <c r="N27" s="144">
        <v>503</v>
      </c>
      <c r="O27" s="129">
        <v>511</v>
      </c>
      <c r="P27" s="129">
        <v>468</v>
      </c>
      <c r="Q27" s="133">
        <v>507</v>
      </c>
      <c r="R27" s="130">
        <v>444</v>
      </c>
      <c r="S27" s="129">
        <v>538</v>
      </c>
      <c r="T27" s="129">
        <v>502</v>
      </c>
      <c r="U27" s="133">
        <v>541</v>
      </c>
      <c r="V27" s="131">
        <f>AVERAGE(N27:U27)</f>
        <v>501.75</v>
      </c>
      <c r="W27" s="132">
        <f>SUM(E27:L27,N27:U27)</f>
        <v>8158</v>
      </c>
      <c r="X27" s="141">
        <f>AVERAGE(E27:L27,N27:U27)</f>
        <v>509.875</v>
      </c>
      <c r="Y27" s="131"/>
      <c r="Z27" s="12"/>
      <c r="AA27" s="12"/>
    </row>
    <row r="28" spans="1:27" s="11" customFormat="1" ht="13.5" customHeight="1">
      <c r="A28" s="42" t="s">
        <v>27</v>
      </c>
      <c r="B28" s="128" t="s">
        <v>82</v>
      </c>
      <c r="C28" s="136">
        <v>1520</v>
      </c>
      <c r="D28" s="137" t="s">
        <v>63</v>
      </c>
      <c r="E28" s="144">
        <v>513</v>
      </c>
      <c r="F28" s="129">
        <v>513</v>
      </c>
      <c r="G28" s="129">
        <v>524</v>
      </c>
      <c r="H28" s="133">
        <v>502</v>
      </c>
      <c r="I28" s="130">
        <v>512</v>
      </c>
      <c r="J28" s="129">
        <v>497</v>
      </c>
      <c r="K28" s="129">
        <v>558</v>
      </c>
      <c r="L28" s="140">
        <v>525</v>
      </c>
      <c r="M28" s="141">
        <f>AVERAGE(E28:L28)</f>
        <v>518</v>
      </c>
      <c r="N28" s="144">
        <v>511</v>
      </c>
      <c r="O28" s="129">
        <v>481</v>
      </c>
      <c r="P28" s="129">
        <v>475</v>
      </c>
      <c r="Q28" s="133">
        <v>489</v>
      </c>
      <c r="R28" s="130">
        <v>520</v>
      </c>
      <c r="S28" s="129">
        <v>518</v>
      </c>
      <c r="T28" s="129">
        <v>471</v>
      </c>
      <c r="U28" s="133">
        <v>496</v>
      </c>
      <c r="V28" s="131">
        <f>AVERAGE(N28:U28)</f>
        <v>495.125</v>
      </c>
      <c r="W28" s="132">
        <f>SUM(E28:L28,N28:U28)</f>
        <v>8105</v>
      </c>
      <c r="X28" s="141">
        <f>AVERAGE(E28:L28,N28:U28)</f>
        <v>506.5625</v>
      </c>
      <c r="Y28" s="131"/>
      <c r="Z28" s="12"/>
      <c r="AA28" s="12"/>
    </row>
    <row r="29" spans="1:27" s="11" customFormat="1" ht="13.5" customHeight="1">
      <c r="A29" s="39" t="s">
        <v>28</v>
      </c>
      <c r="B29" s="154" t="s">
        <v>91</v>
      </c>
      <c r="C29" s="173">
        <v>1637</v>
      </c>
      <c r="D29" s="149" t="s">
        <v>89</v>
      </c>
      <c r="E29" s="176">
        <v>518</v>
      </c>
      <c r="F29" s="179"/>
      <c r="G29" s="179">
        <v>519</v>
      </c>
      <c r="H29" s="182">
        <v>528</v>
      </c>
      <c r="I29" s="130">
        <v>514</v>
      </c>
      <c r="J29" s="129">
        <v>497</v>
      </c>
      <c r="K29" s="129">
        <v>518</v>
      </c>
      <c r="L29" s="140"/>
      <c r="M29" s="141">
        <f>AVERAGE(E29:L29)</f>
        <v>515.6666666666666</v>
      </c>
      <c r="N29" s="176">
        <v>499</v>
      </c>
      <c r="O29" s="178"/>
      <c r="P29" s="179">
        <v>484</v>
      </c>
      <c r="Q29" s="182">
        <v>502</v>
      </c>
      <c r="R29" s="186">
        <v>464</v>
      </c>
      <c r="S29" s="129"/>
      <c r="T29" s="129">
        <v>524</v>
      </c>
      <c r="U29" s="133"/>
      <c r="V29" s="131">
        <f>AVERAGE(N29:U29)</f>
        <v>494.6</v>
      </c>
      <c r="W29" s="132">
        <f>SUM(E29:L29,N29:U29)</f>
        <v>5567</v>
      </c>
      <c r="X29" s="141">
        <f>AVERAGE(E29:L29,N29:U29)</f>
        <v>506.09090909090907</v>
      </c>
      <c r="Y29" s="131"/>
      <c r="Z29" s="12"/>
      <c r="AA29" s="12"/>
    </row>
    <row r="30" spans="1:27" s="11" customFormat="1" ht="13.5" customHeight="1">
      <c r="A30" s="42" t="s">
        <v>29</v>
      </c>
      <c r="B30" s="128" t="s">
        <v>71</v>
      </c>
      <c r="C30" s="136">
        <v>1161</v>
      </c>
      <c r="D30" s="137" t="s">
        <v>61</v>
      </c>
      <c r="E30" s="144"/>
      <c r="F30" s="129">
        <v>493</v>
      </c>
      <c r="G30" s="129">
        <v>515</v>
      </c>
      <c r="H30" s="133"/>
      <c r="I30" s="130">
        <v>492</v>
      </c>
      <c r="J30" s="129">
        <v>515</v>
      </c>
      <c r="K30" s="129">
        <v>512</v>
      </c>
      <c r="L30" s="140">
        <v>499</v>
      </c>
      <c r="M30" s="141">
        <f>AVERAGE(E30:L30)</f>
        <v>504.3333333333333</v>
      </c>
      <c r="N30" s="144">
        <v>473</v>
      </c>
      <c r="O30" s="129">
        <v>512</v>
      </c>
      <c r="P30" s="129">
        <v>509</v>
      </c>
      <c r="Q30" s="133">
        <v>532</v>
      </c>
      <c r="R30" s="130">
        <v>518</v>
      </c>
      <c r="S30" s="129"/>
      <c r="T30" s="129"/>
      <c r="U30" s="133">
        <v>502</v>
      </c>
      <c r="V30" s="131">
        <f>AVERAGE(N30:U30)</f>
        <v>507.6666666666667</v>
      </c>
      <c r="W30" s="132">
        <f>SUM(E30:L30,N30:U30)</f>
        <v>6072</v>
      </c>
      <c r="X30" s="141">
        <f>AVERAGE(E30:L30,N30:U30)</f>
        <v>506</v>
      </c>
      <c r="Y30" s="131"/>
      <c r="Z30" s="12"/>
      <c r="AA30" s="12"/>
    </row>
    <row r="31" spans="1:27" s="11" customFormat="1" ht="13.5" customHeight="1">
      <c r="A31" s="39" t="s">
        <v>30</v>
      </c>
      <c r="B31" s="128" t="s">
        <v>128</v>
      </c>
      <c r="C31" s="136">
        <v>1393</v>
      </c>
      <c r="D31" s="137" t="s">
        <v>125</v>
      </c>
      <c r="E31" s="144"/>
      <c r="F31" s="129">
        <v>504</v>
      </c>
      <c r="G31" s="129">
        <v>529</v>
      </c>
      <c r="H31" s="133">
        <v>512</v>
      </c>
      <c r="I31" s="130">
        <v>528</v>
      </c>
      <c r="J31" s="129">
        <v>556</v>
      </c>
      <c r="K31" s="129">
        <v>503</v>
      </c>
      <c r="L31" s="140">
        <v>518</v>
      </c>
      <c r="M31" s="141">
        <f>AVERAGE(E31:L31)</f>
        <v>521.4285714285714</v>
      </c>
      <c r="N31" s="144">
        <v>499</v>
      </c>
      <c r="O31" s="129">
        <v>478</v>
      </c>
      <c r="P31" s="129">
        <v>515</v>
      </c>
      <c r="Q31" s="133">
        <v>521</v>
      </c>
      <c r="R31" s="130">
        <v>453</v>
      </c>
      <c r="S31" s="129">
        <v>495</v>
      </c>
      <c r="T31" s="129">
        <v>465</v>
      </c>
      <c r="U31" s="133"/>
      <c r="V31" s="131">
        <f>AVERAGE(N31:U31)</f>
        <v>489.42857142857144</v>
      </c>
      <c r="W31" s="132">
        <f>SUM(E31:L31,N31:U31)</f>
        <v>7076</v>
      </c>
      <c r="X31" s="141">
        <f>AVERAGE(E31:L31,N31:U31)</f>
        <v>505.42857142857144</v>
      </c>
      <c r="Y31" s="131"/>
      <c r="Z31" s="12"/>
      <c r="AA31" s="12"/>
    </row>
    <row r="32" spans="1:27" s="11" customFormat="1" ht="13.5" customHeight="1">
      <c r="A32" s="42" t="s">
        <v>33</v>
      </c>
      <c r="B32" s="128" t="s">
        <v>121</v>
      </c>
      <c r="C32" s="136">
        <v>1944</v>
      </c>
      <c r="D32" s="137" t="s">
        <v>117</v>
      </c>
      <c r="E32" s="144"/>
      <c r="F32" s="129">
        <v>515</v>
      </c>
      <c r="G32" s="129">
        <v>516</v>
      </c>
      <c r="H32" s="133">
        <v>491</v>
      </c>
      <c r="I32" s="130">
        <v>512</v>
      </c>
      <c r="J32" s="129">
        <v>528</v>
      </c>
      <c r="K32" s="129">
        <v>516</v>
      </c>
      <c r="L32" s="140">
        <v>539</v>
      </c>
      <c r="M32" s="141">
        <f>AVERAGE(E32:L32)</f>
        <v>516.7142857142857</v>
      </c>
      <c r="N32" s="144">
        <v>486</v>
      </c>
      <c r="O32" s="129">
        <v>514</v>
      </c>
      <c r="P32" s="129">
        <v>541</v>
      </c>
      <c r="Q32" s="133">
        <v>491</v>
      </c>
      <c r="R32" s="130"/>
      <c r="S32" s="129">
        <v>475</v>
      </c>
      <c r="T32" s="129">
        <v>484</v>
      </c>
      <c r="U32" s="133">
        <v>458</v>
      </c>
      <c r="V32" s="131">
        <f>AVERAGE(N32:U32)</f>
        <v>492.7142857142857</v>
      </c>
      <c r="W32" s="132">
        <f>SUM(E32:L32,N32:U32)</f>
        <v>7066</v>
      </c>
      <c r="X32" s="141">
        <f>AVERAGE(E32:L32,N32:U32)</f>
        <v>504.7142857142857</v>
      </c>
      <c r="Y32" s="131"/>
      <c r="Z32" s="12"/>
      <c r="AA32" s="12"/>
    </row>
    <row r="33" spans="1:27" s="11" customFormat="1" ht="13.5" customHeight="1">
      <c r="A33" s="39" t="s">
        <v>34</v>
      </c>
      <c r="B33" s="128" t="s">
        <v>78</v>
      </c>
      <c r="C33" s="136">
        <v>1881</v>
      </c>
      <c r="D33" s="137" t="s">
        <v>62</v>
      </c>
      <c r="E33" s="144">
        <v>515</v>
      </c>
      <c r="F33" s="129">
        <v>465</v>
      </c>
      <c r="G33" s="129">
        <v>498</v>
      </c>
      <c r="H33" s="133">
        <v>474</v>
      </c>
      <c r="I33" s="130">
        <v>531</v>
      </c>
      <c r="J33" s="129">
        <v>518</v>
      </c>
      <c r="K33" s="129">
        <v>557</v>
      </c>
      <c r="L33" s="140">
        <v>523</v>
      </c>
      <c r="M33" s="141">
        <f>AVERAGE(E33:L33)</f>
        <v>510.125</v>
      </c>
      <c r="N33" s="144">
        <v>552</v>
      </c>
      <c r="O33" s="129">
        <v>501</v>
      </c>
      <c r="P33" s="129">
        <v>487</v>
      </c>
      <c r="Q33" s="133">
        <v>513</v>
      </c>
      <c r="R33" s="130">
        <v>489</v>
      </c>
      <c r="S33" s="129">
        <v>511</v>
      </c>
      <c r="T33" s="129">
        <v>490</v>
      </c>
      <c r="U33" s="133">
        <v>446</v>
      </c>
      <c r="V33" s="131">
        <f>AVERAGE(N33:U33)</f>
        <v>498.625</v>
      </c>
      <c r="W33" s="132">
        <f>SUM(E33:L33,N33:U33)</f>
        <v>8070</v>
      </c>
      <c r="X33" s="141">
        <f>AVERAGE(E33:L33,N33:U33)</f>
        <v>504.375</v>
      </c>
      <c r="Y33" s="131"/>
      <c r="Z33" s="12"/>
      <c r="AA33" s="12"/>
    </row>
    <row r="34" spans="1:27" s="11" customFormat="1" ht="13.5" customHeight="1">
      <c r="A34" s="42" t="s">
        <v>35</v>
      </c>
      <c r="B34" s="128" t="s">
        <v>118</v>
      </c>
      <c r="C34" s="136">
        <v>1815</v>
      </c>
      <c r="D34" s="137" t="s">
        <v>117</v>
      </c>
      <c r="E34" s="144">
        <v>504</v>
      </c>
      <c r="F34" s="129">
        <v>517</v>
      </c>
      <c r="G34" s="129">
        <v>491</v>
      </c>
      <c r="H34" s="133">
        <v>524</v>
      </c>
      <c r="I34" s="130">
        <v>532</v>
      </c>
      <c r="J34" s="129">
        <v>522</v>
      </c>
      <c r="K34" s="129"/>
      <c r="L34" s="140">
        <v>481</v>
      </c>
      <c r="M34" s="141">
        <f>AVERAGE(E34:L34)</f>
        <v>510.14285714285717</v>
      </c>
      <c r="N34" s="144">
        <v>500</v>
      </c>
      <c r="O34" s="129">
        <v>529</v>
      </c>
      <c r="P34" s="129">
        <v>525</v>
      </c>
      <c r="Q34" s="133">
        <v>477</v>
      </c>
      <c r="R34" s="130">
        <v>472</v>
      </c>
      <c r="S34" s="129">
        <v>515</v>
      </c>
      <c r="T34" s="129">
        <v>523</v>
      </c>
      <c r="U34" s="133">
        <v>453</v>
      </c>
      <c r="V34" s="131">
        <f>AVERAGE(N34:U34)</f>
        <v>499.25</v>
      </c>
      <c r="W34" s="132">
        <f>SUM(E34:L34,N34:U34)</f>
        <v>7565</v>
      </c>
      <c r="X34" s="141">
        <f>AVERAGE(E34:L34,N34:U34)</f>
        <v>504.3333333333333</v>
      </c>
      <c r="Y34" s="131"/>
      <c r="Z34" s="12"/>
      <c r="AA34" s="12"/>
    </row>
    <row r="35" spans="1:27" s="11" customFormat="1" ht="13.5" customHeight="1">
      <c r="A35" s="39" t="s">
        <v>36</v>
      </c>
      <c r="B35" s="128" t="s">
        <v>119</v>
      </c>
      <c r="C35" s="136">
        <v>1981</v>
      </c>
      <c r="D35" s="137" t="s">
        <v>117</v>
      </c>
      <c r="E35" s="144">
        <v>521</v>
      </c>
      <c r="F35" s="129">
        <v>547</v>
      </c>
      <c r="G35" s="129"/>
      <c r="H35" s="133">
        <v>547</v>
      </c>
      <c r="I35" s="130">
        <v>516</v>
      </c>
      <c r="J35" s="129">
        <v>519</v>
      </c>
      <c r="K35" s="129">
        <v>530</v>
      </c>
      <c r="L35" s="140">
        <v>524</v>
      </c>
      <c r="M35" s="141">
        <f>AVERAGE(E35:L35)</f>
        <v>529.1428571428571</v>
      </c>
      <c r="N35" s="144">
        <v>512</v>
      </c>
      <c r="O35" s="129">
        <v>469</v>
      </c>
      <c r="P35" s="129">
        <v>494</v>
      </c>
      <c r="Q35" s="133">
        <v>515</v>
      </c>
      <c r="R35" s="130">
        <v>478</v>
      </c>
      <c r="S35" s="129">
        <v>493</v>
      </c>
      <c r="T35" s="129">
        <v>475</v>
      </c>
      <c r="U35" s="133">
        <v>421</v>
      </c>
      <c r="V35" s="131">
        <f>AVERAGE(N35:U35)</f>
        <v>482.125</v>
      </c>
      <c r="W35" s="132">
        <f>SUM(E35:L35,N35:U35)</f>
        <v>7561</v>
      </c>
      <c r="X35" s="141">
        <f>AVERAGE(E35:L35,N35:U35)</f>
        <v>504.06666666666666</v>
      </c>
      <c r="Y35" s="131"/>
      <c r="Z35" s="12"/>
      <c r="AA35" s="12"/>
    </row>
    <row r="36" spans="1:27" s="11" customFormat="1" ht="13.5" customHeight="1">
      <c r="A36" s="42" t="s">
        <v>37</v>
      </c>
      <c r="B36" s="128" t="s">
        <v>83</v>
      </c>
      <c r="C36" s="136">
        <v>1182</v>
      </c>
      <c r="D36" s="137" t="s">
        <v>63</v>
      </c>
      <c r="E36" s="144">
        <v>488</v>
      </c>
      <c r="F36" s="129">
        <v>477</v>
      </c>
      <c r="G36" s="129">
        <v>489</v>
      </c>
      <c r="H36" s="133">
        <v>520</v>
      </c>
      <c r="I36" s="130">
        <v>495</v>
      </c>
      <c r="J36" s="129">
        <v>490</v>
      </c>
      <c r="K36" s="129">
        <v>528</v>
      </c>
      <c r="L36" s="140">
        <v>581</v>
      </c>
      <c r="M36" s="141">
        <f>AVERAGE(E36:L36)</f>
        <v>508.5</v>
      </c>
      <c r="N36" s="144">
        <v>477</v>
      </c>
      <c r="O36" s="129">
        <v>491</v>
      </c>
      <c r="P36" s="129">
        <v>506</v>
      </c>
      <c r="Q36" s="133">
        <v>480</v>
      </c>
      <c r="R36" s="130">
        <v>500</v>
      </c>
      <c r="S36" s="129"/>
      <c r="T36" s="129">
        <v>496</v>
      </c>
      <c r="U36" s="133">
        <v>536</v>
      </c>
      <c r="V36" s="131">
        <f>AVERAGE(N36:U36)</f>
        <v>498</v>
      </c>
      <c r="W36" s="132">
        <f>SUM(E36:L36,N36:U36)</f>
        <v>7554</v>
      </c>
      <c r="X36" s="141">
        <f>AVERAGE(E36:L36,N36:U36)</f>
        <v>503.6</v>
      </c>
      <c r="Y36" s="131"/>
      <c r="Z36" s="12"/>
      <c r="AA36" s="12"/>
    </row>
    <row r="37" spans="1:27" s="11" customFormat="1" ht="13.5" customHeight="1">
      <c r="A37" s="39" t="s">
        <v>38</v>
      </c>
      <c r="B37" s="154" t="s">
        <v>99</v>
      </c>
      <c r="C37" s="173">
        <v>1782</v>
      </c>
      <c r="D37" s="149" t="s">
        <v>87</v>
      </c>
      <c r="E37" s="176">
        <v>495</v>
      </c>
      <c r="F37" s="179">
        <v>527</v>
      </c>
      <c r="G37" s="179">
        <v>543</v>
      </c>
      <c r="H37" s="182">
        <v>537</v>
      </c>
      <c r="I37" s="130">
        <v>512</v>
      </c>
      <c r="J37" s="129">
        <v>480</v>
      </c>
      <c r="K37" s="129"/>
      <c r="L37" s="140"/>
      <c r="M37" s="141">
        <f>AVERAGE(E37:L37)</f>
        <v>515.6666666666666</v>
      </c>
      <c r="N37" s="144"/>
      <c r="O37" s="129">
        <v>512</v>
      </c>
      <c r="P37" s="129">
        <v>454</v>
      </c>
      <c r="Q37" s="133">
        <v>470</v>
      </c>
      <c r="R37" s="187"/>
      <c r="S37" s="129"/>
      <c r="T37" s="129"/>
      <c r="U37" s="133"/>
      <c r="V37" s="131">
        <f>AVERAGE(N37:U37)</f>
        <v>478.6666666666667</v>
      </c>
      <c r="W37" s="132">
        <f>SUM(E37:L37,N37:U37)</f>
        <v>4530</v>
      </c>
      <c r="X37" s="141">
        <f>AVERAGE(E37:L37,N37:U37)</f>
        <v>503.3333333333333</v>
      </c>
      <c r="Y37" s="131"/>
      <c r="Z37" s="12"/>
      <c r="AA37" s="12"/>
    </row>
    <row r="38" spans="1:27" s="11" customFormat="1" ht="13.5" customHeight="1">
      <c r="A38" s="42" t="s">
        <v>39</v>
      </c>
      <c r="B38" s="128" t="s">
        <v>108</v>
      </c>
      <c r="C38" s="136">
        <v>1206</v>
      </c>
      <c r="D38" s="137" t="s">
        <v>87</v>
      </c>
      <c r="E38" s="144">
        <v>504</v>
      </c>
      <c r="F38" s="129">
        <v>482</v>
      </c>
      <c r="G38" s="129"/>
      <c r="H38" s="133">
        <v>527</v>
      </c>
      <c r="I38" s="130">
        <v>538</v>
      </c>
      <c r="J38" s="129"/>
      <c r="K38" s="129">
        <v>520</v>
      </c>
      <c r="L38" s="140"/>
      <c r="M38" s="141">
        <f>AVERAGE(E38:L38)</f>
        <v>514.2</v>
      </c>
      <c r="N38" s="144"/>
      <c r="O38" s="129">
        <v>480</v>
      </c>
      <c r="P38" s="129"/>
      <c r="Q38" s="133"/>
      <c r="R38" s="130">
        <v>481</v>
      </c>
      <c r="S38" s="129">
        <v>472</v>
      </c>
      <c r="T38" s="129">
        <v>536</v>
      </c>
      <c r="U38" s="133">
        <v>477</v>
      </c>
      <c r="V38" s="131">
        <f>AVERAGE(N38:U38)</f>
        <v>489.2</v>
      </c>
      <c r="W38" s="132">
        <f>SUM(E38:L38,N38:U38)</f>
        <v>5017</v>
      </c>
      <c r="X38" s="141">
        <f>AVERAGE(E38:L38,N38:U38)</f>
        <v>501.7</v>
      </c>
      <c r="Y38" s="131"/>
      <c r="Z38" s="12"/>
      <c r="AA38" s="12"/>
    </row>
    <row r="39" spans="1:27" s="11" customFormat="1" ht="13.5" customHeight="1">
      <c r="A39" s="39" t="s">
        <v>40</v>
      </c>
      <c r="B39" s="128" t="s">
        <v>126</v>
      </c>
      <c r="C39" s="136">
        <v>1071</v>
      </c>
      <c r="D39" s="137" t="s">
        <v>125</v>
      </c>
      <c r="E39" s="144">
        <v>458</v>
      </c>
      <c r="F39" s="129">
        <v>466</v>
      </c>
      <c r="G39" s="129">
        <v>486</v>
      </c>
      <c r="H39" s="133">
        <v>535</v>
      </c>
      <c r="I39" s="130"/>
      <c r="J39" s="129">
        <v>518</v>
      </c>
      <c r="K39" s="129"/>
      <c r="L39" s="140">
        <v>538</v>
      </c>
      <c r="M39" s="141">
        <f>AVERAGE(E39:L39)</f>
        <v>500.1666666666667</v>
      </c>
      <c r="N39" s="144"/>
      <c r="O39" s="129"/>
      <c r="P39" s="129"/>
      <c r="Q39" s="133">
        <v>507</v>
      </c>
      <c r="R39" s="130"/>
      <c r="S39" s="129"/>
      <c r="T39" s="129"/>
      <c r="U39" s="133"/>
      <c r="V39" s="131">
        <f>AVERAGE(N39:U39)</f>
        <v>507</v>
      </c>
      <c r="W39" s="132">
        <f>SUM(E39:L39,N39:U39)</f>
        <v>3508</v>
      </c>
      <c r="X39" s="141">
        <f>AVERAGE(E39:L39,N39:U39)</f>
        <v>501.14285714285717</v>
      </c>
      <c r="Y39" s="131"/>
      <c r="Z39" s="12"/>
      <c r="AA39" s="12"/>
    </row>
    <row r="40" spans="1:27" s="11" customFormat="1" ht="13.5" customHeight="1">
      <c r="A40" s="42" t="s">
        <v>41</v>
      </c>
      <c r="B40" s="128" t="s">
        <v>92</v>
      </c>
      <c r="C40" s="136">
        <v>1094</v>
      </c>
      <c r="D40" s="137" t="s">
        <v>89</v>
      </c>
      <c r="E40" s="144">
        <v>479</v>
      </c>
      <c r="F40" s="129">
        <v>476</v>
      </c>
      <c r="G40" s="129">
        <v>500</v>
      </c>
      <c r="H40" s="133">
        <v>480</v>
      </c>
      <c r="I40" s="130">
        <v>495</v>
      </c>
      <c r="J40" s="129">
        <v>494</v>
      </c>
      <c r="K40" s="129">
        <v>466</v>
      </c>
      <c r="L40" s="140">
        <v>547</v>
      </c>
      <c r="M40" s="141">
        <f>AVERAGE(E40:L40)</f>
        <v>492.125</v>
      </c>
      <c r="N40" s="144">
        <v>508</v>
      </c>
      <c r="O40" s="129">
        <v>524</v>
      </c>
      <c r="P40" s="129">
        <v>506</v>
      </c>
      <c r="Q40" s="133">
        <v>452</v>
      </c>
      <c r="R40" s="130">
        <v>555</v>
      </c>
      <c r="S40" s="129"/>
      <c r="T40" s="129">
        <v>492</v>
      </c>
      <c r="U40" s="133">
        <v>541</v>
      </c>
      <c r="V40" s="131">
        <f>AVERAGE(N40:U40)</f>
        <v>511.14285714285717</v>
      </c>
      <c r="W40" s="132">
        <f>SUM(E40:L40,N40:U40)</f>
        <v>7515</v>
      </c>
      <c r="X40" s="141">
        <f>AVERAGE(E40:L40,N40:U40)</f>
        <v>501</v>
      </c>
      <c r="Y40" s="131"/>
      <c r="Z40" s="12"/>
      <c r="AA40" s="12"/>
    </row>
    <row r="41" spans="1:27" s="11" customFormat="1" ht="13.5" customHeight="1">
      <c r="A41" s="39" t="s">
        <v>42</v>
      </c>
      <c r="B41" s="128" t="s">
        <v>106</v>
      </c>
      <c r="C41" s="136">
        <v>1097</v>
      </c>
      <c r="D41" s="137" t="s">
        <v>89</v>
      </c>
      <c r="E41" s="144"/>
      <c r="F41" s="129"/>
      <c r="G41" s="129">
        <v>490</v>
      </c>
      <c r="H41" s="133"/>
      <c r="I41" s="130">
        <v>496</v>
      </c>
      <c r="J41" s="129">
        <v>477</v>
      </c>
      <c r="K41" s="129">
        <v>456</v>
      </c>
      <c r="L41" s="140">
        <v>495</v>
      </c>
      <c r="M41" s="141">
        <f>AVERAGE(E41:L41)</f>
        <v>482.8</v>
      </c>
      <c r="N41" s="144">
        <v>483</v>
      </c>
      <c r="O41" s="129">
        <v>526</v>
      </c>
      <c r="P41" s="129"/>
      <c r="Q41" s="133">
        <v>533</v>
      </c>
      <c r="R41" s="130"/>
      <c r="S41" s="129"/>
      <c r="T41" s="129">
        <v>526</v>
      </c>
      <c r="U41" s="133">
        <v>528</v>
      </c>
      <c r="V41" s="131">
        <f>AVERAGE(N41:U41)</f>
        <v>519.2</v>
      </c>
      <c r="W41" s="132">
        <f>SUM(E41:L41,N41:U41)</f>
        <v>5010</v>
      </c>
      <c r="X41" s="141">
        <f>AVERAGE(E41:L41,N41:U41)</f>
        <v>501</v>
      </c>
      <c r="Y41" s="131"/>
      <c r="Z41" s="12"/>
      <c r="AA41" s="12"/>
    </row>
    <row r="42" spans="1:27" s="11" customFormat="1" ht="13.5" customHeight="1">
      <c r="A42" s="42" t="s">
        <v>43</v>
      </c>
      <c r="B42" s="128" t="s">
        <v>105</v>
      </c>
      <c r="C42" s="136">
        <v>1059</v>
      </c>
      <c r="D42" s="137" t="s">
        <v>89</v>
      </c>
      <c r="E42" s="144">
        <v>492</v>
      </c>
      <c r="F42" s="129">
        <v>508</v>
      </c>
      <c r="G42" s="129">
        <v>522</v>
      </c>
      <c r="H42" s="133">
        <v>500</v>
      </c>
      <c r="I42" s="130">
        <v>498</v>
      </c>
      <c r="J42" s="129"/>
      <c r="K42" s="129">
        <v>515</v>
      </c>
      <c r="L42" s="140">
        <v>539</v>
      </c>
      <c r="M42" s="141">
        <f>AVERAGE(E42:L42)</f>
        <v>510.57142857142856</v>
      </c>
      <c r="N42" s="144">
        <v>429</v>
      </c>
      <c r="O42" s="129"/>
      <c r="P42" s="129">
        <v>482</v>
      </c>
      <c r="Q42" s="133">
        <v>483</v>
      </c>
      <c r="R42" s="130">
        <v>535</v>
      </c>
      <c r="S42" s="129">
        <v>476</v>
      </c>
      <c r="T42" s="129">
        <v>526</v>
      </c>
      <c r="U42" s="133"/>
      <c r="V42" s="131">
        <f>AVERAGE(N42:U42)</f>
        <v>488.5</v>
      </c>
      <c r="W42" s="132">
        <f>SUM(E42:L42,N42:U42)</f>
        <v>6505</v>
      </c>
      <c r="X42" s="141">
        <f>AVERAGE(E42:L42,N42:U42)</f>
        <v>500.38461538461536</v>
      </c>
      <c r="Y42" s="131"/>
      <c r="Z42" s="12"/>
      <c r="AA42" s="12"/>
    </row>
    <row r="43" spans="1:27" s="11" customFormat="1" ht="13.5" customHeight="1">
      <c r="A43" s="39" t="s">
        <v>44</v>
      </c>
      <c r="B43" s="128" t="s">
        <v>95</v>
      </c>
      <c r="C43" s="136">
        <v>1202</v>
      </c>
      <c r="D43" s="139" t="s">
        <v>61</v>
      </c>
      <c r="E43" s="144"/>
      <c r="F43" s="129">
        <v>510</v>
      </c>
      <c r="G43" s="129">
        <v>522</v>
      </c>
      <c r="H43" s="133">
        <v>495</v>
      </c>
      <c r="I43" s="130">
        <v>514</v>
      </c>
      <c r="J43" s="129">
        <v>507</v>
      </c>
      <c r="K43" s="129">
        <v>513</v>
      </c>
      <c r="L43" s="140">
        <v>489</v>
      </c>
      <c r="M43" s="143">
        <f>AVERAGE(E43:L43)</f>
        <v>507.14285714285717</v>
      </c>
      <c r="N43" s="144">
        <v>474</v>
      </c>
      <c r="O43" s="129">
        <v>473</v>
      </c>
      <c r="P43" s="129">
        <v>496</v>
      </c>
      <c r="Q43" s="133">
        <v>478</v>
      </c>
      <c r="R43" s="130">
        <v>559</v>
      </c>
      <c r="S43" s="129">
        <v>468</v>
      </c>
      <c r="T43" s="129">
        <v>502</v>
      </c>
      <c r="U43" s="133">
        <v>502</v>
      </c>
      <c r="V43" s="131">
        <f>AVERAGE(N43:U43)</f>
        <v>494</v>
      </c>
      <c r="W43" s="132">
        <f>SUM(E43:L43,N43:U43)</f>
        <v>7502</v>
      </c>
      <c r="X43" s="141">
        <f>AVERAGE(E43:L43,N43:U43)</f>
        <v>500.1333333333333</v>
      </c>
      <c r="Y43" s="131"/>
      <c r="Z43" s="12"/>
      <c r="AA43" s="12"/>
    </row>
    <row r="44" spans="1:27" s="11" customFormat="1" ht="13.5" customHeight="1">
      <c r="A44" s="42" t="s">
        <v>45</v>
      </c>
      <c r="B44" s="128" t="s">
        <v>94</v>
      </c>
      <c r="C44" s="136">
        <v>1958</v>
      </c>
      <c r="D44" s="139" t="s">
        <v>61</v>
      </c>
      <c r="E44" s="144">
        <v>505</v>
      </c>
      <c r="F44" s="129"/>
      <c r="G44" s="129"/>
      <c r="H44" s="133">
        <v>537</v>
      </c>
      <c r="I44" s="130">
        <v>486</v>
      </c>
      <c r="J44" s="129">
        <v>519</v>
      </c>
      <c r="K44" s="129"/>
      <c r="L44" s="140"/>
      <c r="M44" s="141">
        <f>AVERAGE(E44:L44)</f>
        <v>511.75</v>
      </c>
      <c r="N44" s="144">
        <v>488</v>
      </c>
      <c r="O44" s="129">
        <v>435</v>
      </c>
      <c r="P44" s="129">
        <v>481</v>
      </c>
      <c r="Q44" s="133">
        <v>477</v>
      </c>
      <c r="R44" s="130">
        <v>547</v>
      </c>
      <c r="S44" s="129"/>
      <c r="T44" s="129"/>
      <c r="U44" s="133">
        <v>513</v>
      </c>
      <c r="V44" s="131">
        <f>AVERAGE(N44:U44)</f>
        <v>490.1666666666667</v>
      </c>
      <c r="W44" s="132">
        <f>SUM(E44:L44,N44:U44)</f>
        <v>4988</v>
      </c>
      <c r="X44" s="141">
        <f>AVERAGE(E44:L44,N44:U44)</f>
        <v>498.8</v>
      </c>
      <c r="Y44" s="131"/>
      <c r="Z44" s="12"/>
      <c r="AA44" s="12"/>
    </row>
    <row r="45" spans="1:27" s="11" customFormat="1" ht="13.5" customHeight="1">
      <c r="A45" s="39" t="s">
        <v>46</v>
      </c>
      <c r="B45" s="128" t="s">
        <v>76</v>
      </c>
      <c r="C45" s="136">
        <v>1463</v>
      </c>
      <c r="D45" s="137" t="s">
        <v>62</v>
      </c>
      <c r="E45" s="144">
        <v>497</v>
      </c>
      <c r="F45" s="129">
        <v>487</v>
      </c>
      <c r="G45" s="129">
        <v>487</v>
      </c>
      <c r="H45" s="133">
        <v>468</v>
      </c>
      <c r="I45" s="130">
        <v>510</v>
      </c>
      <c r="J45" s="129">
        <v>504</v>
      </c>
      <c r="K45" s="129">
        <v>526</v>
      </c>
      <c r="L45" s="140">
        <v>501</v>
      </c>
      <c r="M45" s="141">
        <f>AVERAGE(E45:L45)</f>
        <v>497.5</v>
      </c>
      <c r="N45" s="144">
        <v>532</v>
      </c>
      <c r="O45" s="129">
        <v>530</v>
      </c>
      <c r="P45" s="129">
        <v>483</v>
      </c>
      <c r="Q45" s="133">
        <v>505</v>
      </c>
      <c r="R45" s="130">
        <v>481</v>
      </c>
      <c r="S45" s="129"/>
      <c r="T45" s="129">
        <v>465</v>
      </c>
      <c r="U45" s="133"/>
      <c r="V45" s="131">
        <f>AVERAGE(N45:U45)</f>
        <v>499.3333333333333</v>
      </c>
      <c r="W45" s="132">
        <f>SUM(E45:L45,N45:U45)</f>
        <v>6976</v>
      </c>
      <c r="X45" s="141">
        <f>AVERAGE(E45:L45,N45:U45)</f>
        <v>498.2857142857143</v>
      </c>
      <c r="Y45" s="131"/>
      <c r="Z45" s="12"/>
      <c r="AA45" s="12"/>
    </row>
    <row r="46" spans="1:27" s="11" customFormat="1" ht="13.5" customHeight="1">
      <c r="A46" s="42" t="s">
        <v>47</v>
      </c>
      <c r="B46" s="128" t="s">
        <v>104</v>
      </c>
      <c r="C46" s="156">
        <v>1024</v>
      </c>
      <c r="D46" s="137" t="s">
        <v>89</v>
      </c>
      <c r="E46" s="155">
        <v>473</v>
      </c>
      <c r="F46" s="152">
        <v>480</v>
      </c>
      <c r="G46" s="152"/>
      <c r="H46" s="153">
        <v>536</v>
      </c>
      <c r="I46" s="157">
        <v>480</v>
      </c>
      <c r="J46" s="152">
        <v>485</v>
      </c>
      <c r="K46" s="152">
        <v>508</v>
      </c>
      <c r="L46" s="153">
        <v>528</v>
      </c>
      <c r="M46" s="158">
        <f>AVERAGE(E46:L46)</f>
        <v>498.57142857142856</v>
      </c>
      <c r="N46" s="155"/>
      <c r="O46" s="152">
        <v>495</v>
      </c>
      <c r="P46" s="152">
        <v>497</v>
      </c>
      <c r="Q46" s="153"/>
      <c r="R46" s="157"/>
      <c r="S46" s="152">
        <v>473</v>
      </c>
      <c r="T46" s="152">
        <v>508</v>
      </c>
      <c r="U46" s="153"/>
      <c r="V46" s="131">
        <f>AVERAGE(N46:U46)</f>
        <v>493.25</v>
      </c>
      <c r="W46" s="132">
        <f>SUM(E46:L46,N46:U46)</f>
        <v>5463</v>
      </c>
      <c r="X46" s="141">
        <f>AVERAGE(E46:L46,N46:U46)</f>
        <v>496.6363636363636</v>
      </c>
      <c r="Y46" s="131"/>
      <c r="Z46" s="12"/>
      <c r="AA46" s="12"/>
    </row>
    <row r="47" spans="1:27" s="11" customFormat="1" ht="13.5" customHeight="1">
      <c r="A47" s="39" t="s">
        <v>48</v>
      </c>
      <c r="B47" s="128" t="s">
        <v>66</v>
      </c>
      <c r="C47" s="156">
        <v>1319</v>
      </c>
      <c r="D47" s="137" t="s">
        <v>60</v>
      </c>
      <c r="E47" s="155">
        <v>502</v>
      </c>
      <c r="F47" s="152">
        <v>494</v>
      </c>
      <c r="G47" s="152">
        <v>490</v>
      </c>
      <c r="H47" s="153">
        <v>458</v>
      </c>
      <c r="I47" s="157">
        <v>486</v>
      </c>
      <c r="J47" s="184">
        <v>497</v>
      </c>
      <c r="K47" s="152">
        <v>455</v>
      </c>
      <c r="L47" s="153">
        <v>513</v>
      </c>
      <c r="M47" s="158">
        <f>AVERAGE(E47:L47)</f>
        <v>486.875</v>
      </c>
      <c r="N47" s="155">
        <v>488</v>
      </c>
      <c r="O47" s="152">
        <v>512</v>
      </c>
      <c r="P47" s="152">
        <v>486</v>
      </c>
      <c r="Q47" s="153">
        <v>517</v>
      </c>
      <c r="R47" s="157">
        <v>492</v>
      </c>
      <c r="S47" s="152">
        <v>521</v>
      </c>
      <c r="T47" s="152">
        <v>511</v>
      </c>
      <c r="U47" s="153">
        <v>480</v>
      </c>
      <c r="V47" s="50">
        <f>AVERAGE(N47:U47)</f>
        <v>500.875</v>
      </c>
      <c r="W47" s="99">
        <f>SUM(E47:L47,N47:U47)</f>
        <v>7902</v>
      </c>
      <c r="X47" s="194">
        <f>AVERAGE(E47:L47,N47:U47)</f>
        <v>493.875</v>
      </c>
      <c r="Y47" s="131"/>
      <c r="Z47" s="12"/>
      <c r="AA47" s="12"/>
    </row>
    <row r="48" spans="1:27" s="11" customFormat="1" ht="13.5" customHeight="1">
      <c r="A48" s="42" t="s">
        <v>49</v>
      </c>
      <c r="B48" s="128" t="s">
        <v>68</v>
      </c>
      <c r="C48" s="156">
        <v>1322</v>
      </c>
      <c r="D48" s="137" t="s">
        <v>60</v>
      </c>
      <c r="E48" s="155">
        <v>491</v>
      </c>
      <c r="F48" s="152">
        <v>500</v>
      </c>
      <c r="G48" s="152">
        <v>467</v>
      </c>
      <c r="H48" s="153">
        <v>482</v>
      </c>
      <c r="I48" s="157">
        <v>476</v>
      </c>
      <c r="J48" s="152">
        <v>503</v>
      </c>
      <c r="K48" s="152">
        <v>493</v>
      </c>
      <c r="L48" s="153">
        <v>468</v>
      </c>
      <c r="M48" s="158">
        <f>AVERAGE(E48:L48)</f>
        <v>485</v>
      </c>
      <c r="N48" s="155">
        <v>533</v>
      </c>
      <c r="O48" s="152">
        <v>498</v>
      </c>
      <c r="P48" s="152">
        <v>486</v>
      </c>
      <c r="Q48" s="153">
        <v>486</v>
      </c>
      <c r="R48" s="157">
        <v>517</v>
      </c>
      <c r="S48" s="152"/>
      <c r="T48" s="152">
        <v>509</v>
      </c>
      <c r="U48" s="153"/>
      <c r="V48" s="52">
        <f>AVERAGE(N48:U48)</f>
        <v>504.8333333333333</v>
      </c>
      <c r="W48" s="61">
        <f>SUM(E48:L48,N48:U48)</f>
        <v>6909</v>
      </c>
      <c r="X48" s="195">
        <f>AVERAGE(E48:L48,N48:U48)</f>
        <v>493.5</v>
      </c>
      <c r="Y48" s="131"/>
      <c r="Z48" s="12"/>
      <c r="AA48" s="12"/>
    </row>
    <row r="49" spans="1:27" s="11" customFormat="1" ht="13.5" customHeight="1">
      <c r="A49" s="39" t="s">
        <v>50</v>
      </c>
      <c r="B49" s="128" t="s">
        <v>67</v>
      </c>
      <c r="C49" s="156">
        <v>2104</v>
      </c>
      <c r="D49" s="137" t="s">
        <v>60</v>
      </c>
      <c r="E49" s="155">
        <v>520</v>
      </c>
      <c r="F49" s="152">
        <v>512</v>
      </c>
      <c r="G49" s="152">
        <v>480</v>
      </c>
      <c r="H49" s="153">
        <v>481</v>
      </c>
      <c r="I49" s="157">
        <v>482</v>
      </c>
      <c r="J49" s="152">
        <v>474</v>
      </c>
      <c r="K49" s="152">
        <v>474</v>
      </c>
      <c r="L49" s="153">
        <v>484</v>
      </c>
      <c r="M49" s="158">
        <f>AVERAGE(E49:L49)</f>
        <v>488.375</v>
      </c>
      <c r="N49" s="155"/>
      <c r="O49" s="152">
        <v>454</v>
      </c>
      <c r="P49" s="152"/>
      <c r="Q49" s="153">
        <v>516</v>
      </c>
      <c r="R49" s="157">
        <v>479</v>
      </c>
      <c r="S49" s="152">
        <v>518</v>
      </c>
      <c r="T49" s="152">
        <v>537</v>
      </c>
      <c r="U49" s="153">
        <v>494</v>
      </c>
      <c r="V49" s="52">
        <f>AVERAGE(N49:U49)</f>
        <v>499.6666666666667</v>
      </c>
      <c r="W49" s="61">
        <f>SUM(E49:L49,N49:U49)</f>
        <v>6905</v>
      </c>
      <c r="X49" s="195">
        <f>AVERAGE(E49:L49,N49:U49)</f>
        <v>493.2142857142857</v>
      </c>
      <c r="Y49" s="131"/>
      <c r="Z49" s="12"/>
      <c r="AA49" s="12"/>
    </row>
    <row r="50" spans="1:27" s="11" customFormat="1" ht="13.5" customHeight="1">
      <c r="A50" s="42" t="s">
        <v>51</v>
      </c>
      <c r="B50" s="128" t="s">
        <v>85</v>
      </c>
      <c r="C50" s="156">
        <v>1630</v>
      </c>
      <c r="D50" s="137" t="s">
        <v>60</v>
      </c>
      <c r="E50" s="155">
        <v>482</v>
      </c>
      <c r="F50" s="152">
        <v>487</v>
      </c>
      <c r="G50" s="152"/>
      <c r="H50" s="153"/>
      <c r="I50" s="157">
        <v>464</v>
      </c>
      <c r="J50" s="152">
        <v>478</v>
      </c>
      <c r="K50" s="152">
        <v>458</v>
      </c>
      <c r="L50" s="153">
        <v>496</v>
      </c>
      <c r="M50" s="158">
        <f>AVERAGE(E50:L50)</f>
        <v>477.5</v>
      </c>
      <c r="N50" s="155">
        <v>448</v>
      </c>
      <c r="O50" s="152">
        <v>510</v>
      </c>
      <c r="P50" s="152"/>
      <c r="Q50" s="153"/>
      <c r="R50" s="157">
        <v>508</v>
      </c>
      <c r="S50" s="152">
        <v>496</v>
      </c>
      <c r="T50" s="152">
        <v>558</v>
      </c>
      <c r="U50" s="153">
        <v>512</v>
      </c>
      <c r="V50" s="52">
        <f>AVERAGE(N50:U50)</f>
        <v>505.3333333333333</v>
      </c>
      <c r="W50" s="61">
        <f>SUM(E50:L50,N50:U50)</f>
        <v>5897</v>
      </c>
      <c r="X50" s="195">
        <f>AVERAGE(E50:L50,N50:U50)</f>
        <v>491.4166666666667</v>
      </c>
      <c r="Y50" s="131"/>
      <c r="Z50" s="12"/>
      <c r="AA50" s="12"/>
    </row>
    <row r="51" spans="1:27" s="11" customFormat="1" ht="13.5" customHeight="1">
      <c r="A51" s="39" t="s">
        <v>52</v>
      </c>
      <c r="B51" s="128" t="s">
        <v>72</v>
      </c>
      <c r="C51" s="156">
        <v>1159</v>
      </c>
      <c r="D51" s="137" t="s">
        <v>61</v>
      </c>
      <c r="E51" s="155">
        <v>527</v>
      </c>
      <c r="F51" s="152">
        <v>476</v>
      </c>
      <c r="G51" s="152">
        <v>538</v>
      </c>
      <c r="H51" s="153">
        <v>524</v>
      </c>
      <c r="I51" s="157"/>
      <c r="J51" s="152"/>
      <c r="K51" s="152">
        <v>480</v>
      </c>
      <c r="L51" s="153">
        <v>493</v>
      </c>
      <c r="M51" s="158">
        <f>AVERAGE(E51:L51)</f>
        <v>506.3333333333333</v>
      </c>
      <c r="N51" s="155">
        <v>434</v>
      </c>
      <c r="O51" s="152">
        <v>464</v>
      </c>
      <c r="P51" s="152">
        <v>479</v>
      </c>
      <c r="Q51" s="153">
        <v>541</v>
      </c>
      <c r="R51" s="157">
        <v>344</v>
      </c>
      <c r="S51" s="152">
        <v>527</v>
      </c>
      <c r="T51" s="152">
        <v>511</v>
      </c>
      <c r="U51" s="153">
        <v>525</v>
      </c>
      <c r="V51" s="52">
        <f>AVERAGE(N51:U51)</f>
        <v>478.125</v>
      </c>
      <c r="W51" s="61">
        <f>SUM(E51:L51,N51:U51)</f>
        <v>6863</v>
      </c>
      <c r="X51" s="195">
        <f>AVERAGE(E51:L51,N51:U51)</f>
        <v>490.2142857142857</v>
      </c>
      <c r="Y51" s="131"/>
      <c r="Z51" s="12"/>
      <c r="AA51" s="12"/>
    </row>
    <row r="52" spans="1:27" s="11" customFormat="1" ht="13.5" customHeight="1">
      <c r="A52" s="42" t="s">
        <v>53</v>
      </c>
      <c r="B52" s="128" t="s">
        <v>109</v>
      </c>
      <c r="C52" s="156">
        <v>1242</v>
      </c>
      <c r="D52" s="137" t="s">
        <v>87</v>
      </c>
      <c r="E52" s="155"/>
      <c r="F52" s="152"/>
      <c r="G52" s="152">
        <v>479</v>
      </c>
      <c r="H52" s="153">
        <v>510</v>
      </c>
      <c r="I52" s="157">
        <v>461</v>
      </c>
      <c r="J52" s="152">
        <v>494</v>
      </c>
      <c r="K52" s="152"/>
      <c r="L52" s="153">
        <v>475</v>
      </c>
      <c r="M52" s="158">
        <f>AVERAGE(E52:L52)</f>
        <v>483.8</v>
      </c>
      <c r="N52" s="155"/>
      <c r="O52" s="152"/>
      <c r="P52" s="152">
        <v>492</v>
      </c>
      <c r="Q52" s="153">
        <v>485</v>
      </c>
      <c r="R52" s="157"/>
      <c r="S52" s="152">
        <v>467</v>
      </c>
      <c r="T52" s="152">
        <v>466</v>
      </c>
      <c r="U52" s="153">
        <v>549</v>
      </c>
      <c r="V52" s="52">
        <f>AVERAGE(N52:U52)</f>
        <v>491.8</v>
      </c>
      <c r="W52" s="61">
        <f>SUM(E52:L52,N52:U52)</f>
        <v>4878</v>
      </c>
      <c r="X52" s="195">
        <f>AVERAGE(E52:L52,N52:U52)</f>
        <v>487.8</v>
      </c>
      <c r="Y52" s="131"/>
      <c r="Z52" s="12"/>
      <c r="AA52" s="12"/>
    </row>
    <row r="53" spans="1:27" s="11" customFormat="1" ht="13.5" customHeight="1">
      <c r="A53" s="39" t="s">
        <v>54</v>
      </c>
      <c r="B53" s="137" t="s">
        <v>65</v>
      </c>
      <c r="C53" s="159">
        <v>2087</v>
      </c>
      <c r="D53" s="137" t="s">
        <v>60</v>
      </c>
      <c r="E53" s="157">
        <v>481</v>
      </c>
      <c r="F53" s="152">
        <v>476</v>
      </c>
      <c r="G53" s="152">
        <v>483</v>
      </c>
      <c r="H53" s="153">
        <v>477</v>
      </c>
      <c r="I53" s="130">
        <v>496</v>
      </c>
      <c r="J53" s="160"/>
      <c r="K53" s="152">
        <v>459</v>
      </c>
      <c r="L53" s="153">
        <v>441</v>
      </c>
      <c r="M53" s="141">
        <f>AVERAGE(E53:L53)</f>
        <v>473.2857142857143</v>
      </c>
      <c r="N53" s="159">
        <v>477</v>
      </c>
      <c r="O53" s="152"/>
      <c r="P53" s="152">
        <v>450</v>
      </c>
      <c r="Q53" s="153">
        <v>496</v>
      </c>
      <c r="R53" s="157">
        <v>492</v>
      </c>
      <c r="S53" s="152">
        <v>524</v>
      </c>
      <c r="T53" s="152">
        <v>516</v>
      </c>
      <c r="U53" s="153">
        <v>502</v>
      </c>
      <c r="V53" s="52">
        <f>AVERAGE(N53:U53)</f>
        <v>493.85714285714283</v>
      </c>
      <c r="W53" s="61">
        <f>SUM(E53:L53,N53:U53)</f>
        <v>6770</v>
      </c>
      <c r="X53" s="195">
        <f>AVERAGE(E53:L53,N53:U53)</f>
        <v>483.57142857142856</v>
      </c>
      <c r="Y53" s="131"/>
      <c r="Z53" s="12"/>
      <c r="AA53" s="12"/>
    </row>
    <row r="54" spans="1:27" s="11" customFormat="1" ht="13.5" customHeight="1" thickBot="1">
      <c r="A54" s="109" t="s">
        <v>55</v>
      </c>
      <c r="B54" s="172" t="s">
        <v>101</v>
      </c>
      <c r="C54" s="174">
        <v>1276</v>
      </c>
      <c r="D54" s="172" t="s">
        <v>60</v>
      </c>
      <c r="E54" s="177"/>
      <c r="F54" s="180"/>
      <c r="G54" s="180">
        <v>450</v>
      </c>
      <c r="H54" s="183">
        <v>419</v>
      </c>
      <c r="I54" s="150"/>
      <c r="J54" s="151">
        <v>432</v>
      </c>
      <c r="K54" s="151"/>
      <c r="L54" s="161"/>
      <c r="M54" s="188">
        <f>AVERAGE(E54:L54)</f>
        <v>433.6666666666667</v>
      </c>
      <c r="N54" s="185">
        <v>463</v>
      </c>
      <c r="O54" s="180">
        <v>428</v>
      </c>
      <c r="P54" s="180">
        <v>467</v>
      </c>
      <c r="Q54" s="183">
        <v>432</v>
      </c>
      <c r="R54" s="177"/>
      <c r="S54" s="162">
        <v>468</v>
      </c>
      <c r="T54" s="162"/>
      <c r="U54" s="163">
        <v>501</v>
      </c>
      <c r="V54" s="90">
        <f>AVERAGE(N54:U54)</f>
        <v>459.8333333333333</v>
      </c>
      <c r="W54" s="89">
        <f>SUM(E54:L54,N54:U54)</f>
        <v>4060</v>
      </c>
      <c r="X54" s="196">
        <f>AVERAGE(E54:L54,N54:U54)</f>
        <v>451.1111111111111</v>
      </c>
      <c r="Y54" s="191"/>
      <c r="Z54" s="12"/>
      <c r="AA54" s="12"/>
    </row>
    <row r="55" spans="1:27" s="169" customFormat="1" ht="13.5" customHeight="1">
      <c r="A55" s="72"/>
      <c r="B55" s="167"/>
      <c r="C55" s="166"/>
      <c r="D55" s="167"/>
      <c r="E55" s="166"/>
      <c r="F55" s="166"/>
      <c r="G55" s="166"/>
      <c r="H55" s="166"/>
      <c r="I55" s="71"/>
      <c r="J55" s="71"/>
      <c r="K55" s="71"/>
      <c r="L55" s="71"/>
      <c r="M55" s="76"/>
      <c r="N55" s="71"/>
      <c r="O55" s="71"/>
      <c r="P55" s="71"/>
      <c r="Q55" s="71"/>
      <c r="R55" s="71"/>
      <c r="S55" s="71"/>
      <c r="T55" s="71"/>
      <c r="U55" s="71"/>
      <c r="V55" s="76"/>
      <c r="W55" s="77"/>
      <c r="X55" s="76"/>
      <c r="Y55" s="76"/>
      <c r="Z55" s="168"/>
      <c r="AA55" s="168"/>
    </row>
    <row r="56" spans="1:27" s="169" customFormat="1" ht="13.5" customHeight="1">
      <c r="A56" s="72"/>
      <c r="B56" s="170"/>
      <c r="C56" s="171"/>
      <c r="D56" s="170"/>
      <c r="E56" s="166"/>
      <c r="F56" s="166"/>
      <c r="G56" s="166"/>
      <c r="H56" s="166"/>
      <c r="I56" s="71"/>
      <c r="J56" s="71"/>
      <c r="K56" s="71"/>
      <c r="L56" s="71"/>
      <c r="M56" s="76"/>
      <c r="N56" s="71"/>
      <c r="O56" s="71"/>
      <c r="P56" s="71"/>
      <c r="Q56" s="71"/>
      <c r="R56" s="71"/>
      <c r="S56" s="71"/>
      <c r="T56" s="71"/>
      <c r="U56" s="71"/>
      <c r="V56" s="76"/>
      <c r="W56" s="77"/>
      <c r="X56" s="76"/>
      <c r="Y56" s="76"/>
      <c r="Z56" s="168"/>
      <c r="AA56" s="168"/>
    </row>
    <row r="57" spans="1:27" s="169" customFormat="1" ht="13.5" customHeight="1">
      <c r="A57" s="72"/>
      <c r="B57" s="170"/>
      <c r="C57" s="171"/>
      <c r="D57" s="170"/>
      <c r="E57" s="166"/>
      <c r="F57" s="166"/>
      <c r="G57" s="166"/>
      <c r="H57" s="166"/>
      <c r="I57" s="71"/>
      <c r="J57" s="71"/>
      <c r="K57" s="71"/>
      <c r="L57" s="71"/>
      <c r="M57" s="76"/>
      <c r="N57" s="71"/>
      <c r="O57" s="71"/>
      <c r="P57" s="71"/>
      <c r="Q57" s="71"/>
      <c r="R57" s="71"/>
      <c r="S57" s="71"/>
      <c r="T57" s="71"/>
      <c r="U57" s="71"/>
      <c r="V57" s="76"/>
      <c r="W57" s="77"/>
      <c r="X57" s="76"/>
      <c r="Y57" s="76"/>
      <c r="Z57" s="168"/>
      <c r="AA57" s="168"/>
    </row>
    <row r="58" spans="1:27" s="169" customFormat="1" ht="13.5" customHeight="1">
      <c r="A58" s="72"/>
      <c r="B58" s="170"/>
      <c r="C58" s="171"/>
      <c r="D58" s="170"/>
      <c r="E58" s="166"/>
      <c r="F58" s="166"/>
      <c r="G58" s="166"/>
      <c r="H58" s="166"/>
      <c r="I58" s="71"/>
      <c r="J58" s="71"/>
      <c r="K58" s="71"/>
      <c r="L58" s="71"/>
      <c r="M58" s="76"/>
      <c r="N58" s="71"/>
      <c r="O58" s="71"/>
      <c r="P58" s="71"/>
      <c r="Q58" s="71"/>
      <c r="R58" s="71"/>
      <c r="S58" s="71"/>
      <c r="T58" s="71"/>
      <c r="U58" s="71"/>
      <c r="V58" s="76"/>
      <c r="W58" s="77"/>
      <c r="X58" s="76"/>
      <c r="Y58" s="76"/>
      <c r="Z58" s="168"/>
      <c r="AA58" s="168"/>
    </row>
    <row r="59" spans="1:27" s="169" customFormat="1" ht="13.5" customHeight="1">
      <c r="A59" s="72"/>
      <c r="B59" s="170"/>
      <c r="C59" s="171"/>
      <c r="D59" s="170"/>
      <c r="E59" s="166"/>
      <c r="F59" s="166"/>
      <c r="G59" s="166"/>
      <c r="H59" s="166"/>
      <c r="I59" s="71"/>
      <c r="J59" s="71"/>
      <c r="K59" s="71"/>
      <c r="L59" s="71"/>
      <c r="M59" s="76"/>
      <c r="N59" s="71"/>
      <c r="O59" s="71"/>
      <c r="P59" s="71"/>
      <c r="Q59" s="71"/>
      <c r="R59" s="71"/>
      <c r="S59" s="71"/>
      <c r="T59" s="71"/>
      <c r="U59" s="71"/>
      <c r="V59" s="76"/>
      <c r="W59" s="77"/>
      <c r="X59" s="76"/>
      <c r="Y59" s="76"/>
      <c r="Z59" s="168"/>
      <c r="AA59" s="168"/>
    </row>
    <row r="60" spans="1:27" s="169" customFormat="1" ht="13.5" customHeight="1">
      <c r="A60" s="72"/>
      <c r="B60" s="170"/>
      <c r="C60" s="171"/>
      <c r="D60" s="170"/>
      <c r="E60" s="166"/>
      <c r="F60" s="166"/>
      <c r="G60" s="166"/>
      <c r="H60" s="166"/>
      <c r="I60" s="71"/>
      <c r="J60" s="71"/>
      <c r="K60" s="71"/>
      <c r="L60" s="71"/>
      <c r="M60" s="76"/>
      <c r="N60" s="71"/>
      <c r="O60" s="71"/>
      <c r="P60" s="71"/>
      <c r="Q60" s="71"/>
      <c r="R60" s="71"/>
      <c r="S60" s="71"/>
      <c r="T60" s="71"/>
      <c r="U60" s="71"/>
      <c r="V60" s="76"/>
      <c r="W60" s="77"/>
      <c r="X60" s="76"/>
      <c r="Y60" s="76"/>
      <c r="Z60" s="168"/>
      <c r="AA60" s="168"/>
    </row>
    <row r="61" spans="1:27" s="169" customFormat="1" ht="13.5" customHeight="1">
      <c r="A61" s="72"/>
      <c r="B61" s="170"/>
      <c r="C61" s="171"/>
      <c r="D61" s="170"/>
      <c r="E61" s="166"/>
      <c r="F61" s="166"/>
      <c r="G61" s="166"/>
      <c r="H61" s="166"/>
      <c r="I61" s="71"/>
      <c r="J61" s="71"/>
      <c r="K61" s="71"/>
      <c r="L61" s="71"/>
      <c r="M61" s="76"/>
      <c r="N61" s="71"/>
      <c r="O61" s="71"/>
      <c r="P61" s="71"/>
      <c r="Q61" s="71"/>
      <c r="R61" s="71"/>
      <c r="S61" s="71"/>
      <c r="T61" s="71"/>
      <c r="U61" s="71"/>
      <c r="V61" s="76"/>
      <c r="W61" s="77"/>
      <c r="X61" s="76"/>
      <c r="Y61" s="76"/>
      <c r="Z61" s="168"/>
      <c r="AA61" s="168"/>
    </row>
    <row r="62" spans="1:27" s="169" customFormat="1" ht="13.5" customHeight="1">
      <c r="A62" s="72"/>
      <c r="B62" s="170"/>
      <c r="C62" s="171"/>
      <c r="D62" s="170"/>
      <c r="E62" s="166"/>
      <c r="F62" s="166"/>
      <c r="G62" s="166"/>
      <c r="H62" s="166"/>
      <c r="I62" s="71"/>
      <c r="J62" s="71"/>
      <c r="K62" s="71"/>
      <c r="L62" s="71"/>
      <c r="M62" s="76"/>
      <c r="N62" s="71"/>
      <c r="O62" s="71"/>
      <c r="P62" s="71"/>
      <c r="Q62" s="71"/>
      <c r="R62" s="71"/>
      <c r="S62" s="71"/>
      <c r="T62" s="71"/>
      <c r="U62" s="71"/>
      <c r="V62" s="76"/>
      <c r="W62" s="77"/>
      <c r="X62" s="76"/>
      <c r="Y62" s="76"/>
      <c r="Z62" s="168"/>
      <c r="AA62" s="168"/>
    </row>
    <row r="63" spans="1:27" s="169" customFormat="1" ht="13.5" customHeight="1">
      <c r="A63" s="72"/>
      <c r="B63" s="170"/>
      <c r="C63" s="171"/>
      <c r="D63" s="170"/>
      <c r="E63" s="166"/>
      <c r="F63" s="166"/>
      <c r="G63" s="166"/>
      <c r="H63" s="166"/>
      <c r="I63" s="71"/>
      <c r="J63" s="71"/>
      <c r="K63" s="71"/>
      <c r="L63" s="71"/>
      <c r="M63" s="76"/>
      <c r="N63" s="71"/>
      <c r="O63" s="71"/>
      <c r="P63" s="71"/>
      <c r="Q63" s="71"/>
      <c r="R63" s="71"/>
      <c r="S63" s="71"/>
      <c r="T63" s="71"/>
      <c r="U63" s="71"/>
      <c r="V63" s="76"/>
      <c r="W63" s="77"/>
      <c r="X63" s="76"/>
      <c r="Y63" s="76"/>
      <c r="Z63" s="168"/>
      <c r="AA63" s="168"/>
    </row>
    <row r="64" spans="1:27" s="169" customFormat="1" ht="13.5" customHeight="1">
      <c r="A64" s="72"/>
      <c r="B64" s="170"/>
      <c r="C64" s="171"/>
      <c r="D64" s="170"/>
      <c r="E64" s="166"/>
      <c r="F64" s="166"/>
      <c r="G64" s="166"/>
      <c r="H64" s="166"/>
      <c r="I64" s="71"/>
      <c r="J64" s="71"/>
      <c r="K64" s="71"/>
      <c r="L64" s="71"/>
      <c r="M64" s="76"/>
      <c r="N64" s="71"/>
      <c r="O64" s="71"/>
      <c r="P64" s="71"/>
      <c r="Q64" s="71"/>
      <c r="R64" s="71"/>
      <c r="S64" s="71"/>
      <c r="T64" s="71"/>
      <c r="U64" s="71"/>
      <c r="V64" s="76"/>
      <c r="W64" s="77"/>
      <c r="X64" s="76"/>
      <c r="Y64" s="76"/>
      <c r="Z64" s="168"/>
      <c r="AA64" s="168"/>
    </row>
    <row r="65" spans="1:27" s="169" customFormat="1" ht="13.5" customHeight="1">
      <c r="A65" s="72"/>
      <c r="B65" s="170"/>
      <c r="C65" s="171"/>
      <c r="D65" s="170"/>
      <c r="E65" s="166"/>
      <c r="F65" s="166"/>
      <c r="G65" s="166"/>
      <c r="H65" s="166"/>
      <c r="I65" s="71"/>
      <c r="J65" s="71"/>
      <c r="K65" s="71"/>
      <c r="L65" s="71"/>
      <c r="M65" s="76"/>
      <c r="N65" s="71"/>
      <c r="O65" s="71"/>
      <c r="P65" s="71"/>
      <c r="Q65" s="71"/>
      <c r="R65" s="71"/>
      <c r="S65" s="71"/>
      <c r="T65" s="71"/>
      <c r="U65" s="71"/>
      <c r="V65" s="76"/>
      <c r="W65" s="77"/>
      <c r="X65" s="76"/>
      <c r="Y65" s="76"/>
      <c r="Z65" s="168"/>
      <c r="AA65" s="168"/>
    </row>
    <row r="66" spans="1:27" s="169" customFormat="1" ht="13.5" customHeight="1">
      <c r="A66" s="72"/>
      <c r="B66" s="170"/>
      <c r="C66" s="171"/>
      <c r="D66" s="170"/>
      <c r="E66" s="166"/>
      <c r="F66" s="166"/>
      <c r="G66" s="166"/>
      <c r="H66" s="166"/>
      <c r="I66" s="71"/>
      <c r="J66" s="71"/>
      <c r="K66" s="71"/>
      <c r="L66" s="71"/>
      <c r="M66" s="76"/>
      <c r="N66" s="71"/>
      <c r="O66" s="71"/>
      <c r="P66" s="71"/>
      <c r="Q66" s="71"/>
      <c r="R66" s="71"/>
      <c r="S66" s="71"/>
      <c r="T66" s="71"/>
      <c r="U66" s="71"/>
      <c r="V66" s="76"/>
      <c r="W66" s="77"/>
      <c r="X66" s="76"/>
      <c r="Y66" s="76"/>
      <c r="Z66" s="168"/>
      <c r="AA66" s="168"/>
    </row>
    <row r="67" spans="1:27" s="169" customFormat="1" ht="13.5" customHeight="1">
      <c r="A67" s="72"/>
      <c r="B67" s="170"/>
      <c r="C67" s="171"/>
      <c r="D67" s="170"/>
      <c r="E67" s="166"/>
      <c r="F67" s="166"/>
      <c r="G67" s="166"/>
      <c r="H67" s="166"/>
      <c r="I67" s="71"/>
      <c r="J67" s="71"/>
      <c r="K67" s="71"/>
      <c r="L67" s="71"/>
      <c r="M67" s="76"/>
      <c r="N67" s="71"/>
      <c r="O67" s="71"/>
      <c r="P67" s="71"/>
      <c r="Q67" s="71"/>
      <c r="R67" s="71"/>
      <c r="S67" s="71"/>
      <c r="T67" s="71"/>
      <c r="U67" s="71"/>
      <c r="V67" s="76"/>
      <c r="W67" s="77"/>
      <c r="X67" s="76"/>
      <c r="Y67" s="76"/>
      <c r="Z67" s="168"/>
      <c r="AA67" s="168"/>
    </row>
    <row r="68" spans="1:27" s="169" customFormat="1" ht="13.5" customHeight="1">
      <c r="A68" s="72"/>
      <c r="B68" s="170"/>
      <c r="C68" s="171"/>
      <c r="D68" s="170"/>
      <c r="E68" s="166"/>
      <c r="F68" s="166"/>
      <c r="G68" s="166"/>
      <c r="H68" s="166"/>
      <c r="I68" s="71"/>
      <c r="J68" s="71"/>
      <c r="K68" s="71"/>
      <c r="L68" s="71"/>
      <c r="M68" s="76"/>
      <c r="N68" s="71"/>
      <c r="O68" s="71"/>
      <c r="P68" s="71"/>
      <c r="Q68" s="71"/>
      <c r="R68" s="71"/>
      <c r="S68" s="71"/>
      <c r="T68" s="71"/>
      <c r="U68" s="71"/>
      <c r="V68" s="76"/>
      <c r="W68" s="77"/>
      <c r="X68" s="76"/>
      <c r="Y68" s="76"/>
      <c r="Z68" s="168"/>
      <c r="AA68" s="168"/>
    </row>
    <row r="69" spans="1:27" s="169" customFormat="1" ht="13.5" customHeight="1">
      <c r="A69" s="72"/>
      <c r="B69" s="170"/>
      <c r="C69" s="171"/>
      <c r="D69" s="170"/>
      <c r="E69" s="166"/>
      <c r="F69" s="166"/>
      <c r="G69" s="166"/>
      <c r="H69" s="166"/>
      <c r="I69" s="71"/>
      <c r="J69" s="71"/>
      <c r="K69" s="71"/>
      <c r="L69" s="71"/>
      <c r="M69" s="76"/>
      <c r="N69" s="71"/>
      <c r="O69" s="71"/>
      <c r="P69" s="71"/>
      <c r="Q69" s="71"/>
      <c r="R69" s="71"/>
      <c r="S69" s="71"/>
      <c r="T69" s="71"/>
      <c r="U69" s="71"/>
      <c r="V69" s="76"/>
      <c r="W69" s="77"/>
      <c r="X69" s="76"/>
      <c r="Y69" s="76"/>
      <c r="Z69" s="168"/>
      <c r="AA69" s="168"/>
    </row>
    <row r="70" spans="1:27" s="169" customFormat="1" ht="13.5" customHeight="1">
      <c r="A70" s="72"/>
      <c r="B70" s="170"/>
      <c r="C70" s="171"/>
      <c r="D70" s="170"/>
      <c r="E70" s="166"/>
      <c r="F70" s="166"/>
      <c r="G70" s="166"/>
      <c r="H70" s="166"/>
      <c r="I70" s="71"/>
      <c r="J70" s="71"/>
      <c r="K70" s="71"/>
      <c r="L70" s="71"/>
      <c r="M70" s="76"/>
      <c r="N70" s="71"/>
      <c r="O70" s="71"/>
      <c r="P70" s="71"/>
      <c r="Q70" s="71"/>
      <c r="R70" s="71"/>
      <c r="S70" s="71"/>
      <c r="T70" s="71"/>
      <c r="U70" s="71"/>
      <c r="V70" s="76"/>
      <c r="W70" s="77"/>
      <c r="X70" s="76"/>
      <c r="Y70" s="76"/>
      <c r="Z70" s="168"/>
      <c r="AA70" s="168"/>
    </row>
    <row r="71" spans="1:27" s="169" customFormat="1" ht="13.5" customHeight="1">
      <c r="A71" s="72"/>
      <c r="B71" s="170"/>
      <c r="C71" s="171"/>
      <c r="D71" s="170"/>
      <c r="E71" s="166"/>
      <c r="F71" s="166"/>
      <c r="G71" s="166"/>
      <c r="H71" s="166"/>
      <c r="I71" s="71"/>
      <c r="J71" s="71"/>
      <c r="K71" s="71"/>
      <c r="L71" s="71"/>
      <c r="M71" s="76"/>
      <c r="N71" s="71"/>
      <c r="O71" s="71"/>
      <c r="P71" s="71"/>
      <c r="Q71" s="71"/>
      <c r="R71" s="71"/>
      <c r="S71" s="71"/>
      <c r="T71" s="71"/>
      <c r="U71" s="71"/>
      <c r="V71" s="76"/>
      <c r="W71" s="77"/>
      <c r="X71" s="76"/>
      <c r="Y71" s="76"/>
      <c r="Z71" s="168"/>
      <c r="AA71" s="168"/>
    </row>
    <row r="72" spans="1:27" s="169" customFormat="1" ht="13.5" customHeight="1">
      <c r="A72" s="72"/>
      <c r="B72" s="170"/>
      <c r="C72" s="171"/>
      <c r="D72" s="170"/>
      <c r="E72" s="166"/>
      <c r="F72" s="166"/>
      <c r="G72" s="166"/>
      <c r="H72" s="166"/>
      <c r="I72" s="71"/>
      <c r="J72" s="71"/>
      <c r="K72" s="71"/>
      <c r="L72" s="71"/>
      <c r="M72" s="76"/>
      <c r="N72" s="71"/>
      <c r="O72" s="71"/>
      <c r="P72" s="71"/>
      <c r="Q72" s="71"/>
      <c r="R72" s="71"/>
      <c r="S72" s="71"/>
      <c r="T72" s="71"/>
      <c r="U72" s="71"/>
      <c r="V72" s="76"/>
      <c r="W72" s="77"/>
      <c r="X72" s="76"/>
      <c r="Y72" s="76"/>
      <c r="Z72" s="168"/>
      <c r="AA72" s="168"/>
    </row>
    <row r="73" spans="1:27" s="169" customFormat="1" ht="13.5" customHeight="1">
      <c r="A73" s="72"/>
      <c r="B73" s="170"/>
      <c r="C73" s="171"/>
      <c r="D73" s="170"/>
      <c r="E73" s="166"/>
      <c r="F73" s="166"/>
      <c r="G73" s="166"/>
      <c r="H73" s="166"/>
      <c r="I73" s="71"/>
      <c r="J73" s="71"/>
      <c r="K73" s="71"/>
      <c r="L73" s="71"/>
      <c r="M73" s="76"/>
      <c r="N73" s="71"/>
      <c r="O73" s="71"/>
      <c r="P73" s="71"/>
      <c r="Q73" s="71"/>
      <c r="R73" s="71"/>
      <c r="S73" s="71"/>
      <c r="T73" s="71"/>
      <c r="U73" s="71"/>
      <c r="V73" s="76"/>
      <c r="W73" s="77"/>
      <c r="X73" s="76"/>
      <c r="Y73" s="76"/>
      <c r="Z73" s="168"/>
      <c r="AA73" s="168"/>
    </row>
    <row r="74" spans="1:27" s="169" customFormat="1" ht="13.5" customHeight="1">
      <c r="A74" s="72"/>
      <c r="B74" s="170"/>
      <c r="C74" s="171"/>
      <c r="D74" s="170"/>
      <c r="E74" s="166"/>
      <c r="F74" s="166"/>
      <c r="G74" s="166"/>
      <c r="H74" s="166"/>
      <c r="I74" s="71"/>
      <c r="J74" s="71"/>
      <c r="K74" s="71"/>
      <c r="L74" s="71"/>
      <c r="M74" s="76"/>
      <c r="N74" s="71"/>
      <c r="O74" s="71"/>
      <c r="P74" s="71"/>
      <c r="Q74" s="71"/>
      <c r="R74" s="71"/>
      <c r="S74" s="71"/>
      <c r="T74" s="71"/>
      <c r="U74" s="71"/>
      <c r="V74" s="76"/>
      <c r="W74" s="77"/>
      <c r="X74" s="76"/>
      <c r="Y74" s="76"/>
      <c r="Z74" s="168"/>
      <c r="AA74" s="168"/>
    </row>
    <row r="75" spans="1:27" s="79" customFormat="1" ht="13.5" customHeight="1">
      <c r="A75" s="72"/>
      <c r="B75" s="170"/>
      <c r="C75" s="171"/>
      <c r="D75" s="170"/>
      <c r="E75" s="166"/>
      <c r="F75" s="166"/>
      <c r="G75" s="166"/>
      <c r="H75" s="166"/>
      <c r="I75" s="71"/>
      <c r="J75" s="71"/>
      <c r="K75" s="71"/>
      <c r="L75" s="71"/>
      <c r="M75" s="76"/>
      <c r="N75" s="71"/>
      <c r="O75" s="71"/>
      <c r="P75" s="71"/>
      <c r="Q75" s="71"/>
      <c r="R75" s="71"/>
      <c r="S75" s="71"/>
      <c r="T75" s="71"/>
      <c r="U75" s="71"/>
      <c r="V75" s="76"/>
      <c r="W75" s="77"/>
      <c r="X75" s="76"/>
      <c r="Y75" s="76"/>
      <c r="Z75" s="78"/>
      <c r="AA75" s="78"/>
    </row>
    <row r="76" spans="1:27" s="79" customFormat="1" ht="13.5" customHeight="1">
      <c r="A76" s="72"/>
      <c r="B76" s="170"/>
      <c r="C76" s="171"/>
      <c r="D76" s="170"/>
      <c r="E76" s="166"/>
      <c r="F76" s="166"/>
      <c r="G76" s="166"/>
      <c r="H76" s="166"/>
      <c r="I76" s="71"/>
      <c r="J76" s="71"/>
      <c r="K76" s="71"/>
      <c r="L76" s="71"/>
      <c r="M76" s="76"/>
      <c r="N76" s="71"/>
      <c r="O76" s="71"/>
      <c r="P76" s="71"/>
      <c r="Q76" s="71"/>
      <c r="R76" s="71"/>
      <c r="S76" s="71"/>
      <c r="T76" s="71"/>
      <c r="U76" s="71"/>
      <c r="V76" s="76"/>
      <c r="W76" s="77"/>
      <c r="X76" s="76"/>
      <c r="Y76" s="76"/>
      <c r="Z76" s="78"/>
      <c r="AA76" s="78"/>
    </row>
    <row r="77" spans="1:27" s="79" customFormat="1" ht="13.5" customHeight="1">
      <c r="A77" s="72"/>
      <c r="B77" s="170"/>
      <c r="C77" s="171"/>
      <c r="D77" s="170"/>
      <c r="E77" s="166"/>
      <c r="F77" s="166"/>
      <c r="G77" s="166"/>
      <c r="H77" s="166"/>
      <c r="I77" s="71"/>
      <c r="J77" s="71"/>
      <c r="K77" s="71"/>
      <c r="L77" s="71"/>
      <c r="M77" s="76"/>
      <c r="N77" s="71"/>
      <c r="O77" s="71"/>
      <c r="P77" s="71"/>
      <c r="Q77" s="71"/>
      <c r="R77" s="71"/>
      <c r="S77" s="71"/>
      <c r="T77" s="71"/>
      <c r="U77" s="71"/>
      <c r="V77" s="76"/>
      <c r="W77" s="77"/>
      <c r="X77" s="76"/>
      <c r="Y77" s="76"/>
      <c r="Z77" s="78"/>
      <c r="AA77" s="78"/>
    </row>
    <row r="78" spans="1:27" s="79" customFormat="1" ht="12.75">
      <c r="A78" s="72"/>
      <c r="B78" s="73"/>
      <c r="C78" s="74"/>
      <c r="D78" s="75"/>
      <c r="E78" s="71"/>
      <c r="F78" s="71"/>
      <c r="G78" s="71"/>
      <c r="H78" s="71"/>
      <c r="I78" s="71"/>
      <c r="J78" s="71"/>
      <c r="K78" s="71"/>
      <c r="L78" s="71"/>
      <c r="M78" s="76"/>
      <c r="N78" s="71"/>
      <c r="O78" s="71"/>
      <c r="P78" s="71"/>
      <c r="Q78" s="71"/>
      <c r="R78" s="71"/>
      <c r="S78" s="71"/>
      <c r="T78" s="71"/>
      <c r="U78" s="71"/>
      <c r="V78" s="76"/>
      <c r="W78" s="77"/>
      <c r="X78" s="76"/>
      <c r="Y78" s="76"/>
      <c r="Z78" s="78"/>
      <c r="AA78" s="78"/>
    </row>
    <row r="79" spans="1:27" s="79" customFormat="1" ht="12.75">
      <c r="A79" s="72"/>
      <c r="B79" s="73"/>
      <c r="C79" s="74"/>
      <c r="D79" s="75"/>
      <c r="E79" s="71"/>
      <c r="F79" s="71"/>
      <c r="G79" s="71"/>
      <c r="H79" s="71"/>
      <c r="I79" s="71"/>
      <c r="J79" s="71"/>
      <c r="K79" s="71"/>
      <c r="L79" s="71"/>
      <c r="M79" s="76"/>
      <c r="N79" s="71"/>
      <c r="O79" s="71"/>
      <c r="P79" s="71"/>
      <c r="Q79" s="71"/>
      <c r="R79" s="71"/>
      <c r="S79" s="71"/>
      <c r="T79" s="71"/>
      <c r="U79" s="71"/>
      <c r="V79" s="76"/>
      <c r="W79" s="77"/>
      <c r="X79" s="76"/>
      <c r="Y79" s="76"/>
      <c r="Z79" s="78"/>
      <c r="AA79" s="78"/>
    </row>
    <row r="80" spans="1:27" s="79" customFormat="1" ht="12.75">
      <c r="A80" s="72"/>
      <c r="B80" s="75"/>
      <c r="C80" s="71"/>
      <c r="D80" s="80"/>
      <c r="E80" s="71"/>
      <c r="F80" s="71"/>
      <c r="G80" s="71"/>
      <c r="H80" s="71"/>
      <c r="I80" s="71"/>
      <c r="J80" s="71"/>
      <c r="K80" s="71"/>
      <c r="L80" s="71"/>
      <c r="M80" s="76"/>
      <c r="N80" s="71"/>
      <c r="O80" s="71"/>
      <c r="P80" s="71"/>
      <c r="Q80" s="71"/>
      <c r="R80" s="71"/>
      <c r="S80" s="71"/>
      <c r="T80" s="71"/>
      <c r="U80" s="71"/>
      <c r="V80" s="76"/>
      <c r="W80" s="77"/>
      <c r="X80" s="76"/>
      <c r="Y80" s="76"/>
      <c r="Z80" s="78"/>
      <c r="AA80" s="78"/>
    </row>
    <row r="81" spans="1:27" s="79" customFormat="1" ht="12.75">
      <c r="A81" s="72"/>
      <c r="B81" s="73"/>
      <c r="C81" s="74"/>
      <c r="D81" s="75"/>
      <c r="E81" s="71"/>
      <c r="F81" s="71"/>
      <c r="G81" s="71"/>
      <c r="H81" s="71"/>
      <c r="I81" s="71"/>
      <c r="J81" s="71"/>
      <c r="K81" s="71"/>
      <c r="L81" s="71"/>
      <c r="M81" s="76"/>
      <c r="N81" s="71"/>
      <c r="O81" s="71"/>
      <c r="P81" s="71"/>
      <c r="Q81" s="71"/>
      <c r="R81" s="71"/>
      <c r="S81" s="71"/>
      <c r="T81" s="71"/>
      <c r="U81" s="71"/>
      <c r="V81" s="76"/>
      <c r="W81" s="77"/>
      <c r="X81" s="76"/>
      <c r="Y81" s="76"/>
      <c r="Z81" s="78"/>
      <c r="AA81" s="78"/>
    </row>
    <row r="82" spans="1:27" s="79" customFormat="1" ht="12.75">
      <c r="A82" s="72"/>
      <c r="B82" s="75"/>
      <c r="C82" s="71"/>
      <c r="D82" s="75"/>
      <c r="E82" s="71"/>
      <c r="F82" s="71"/>
      <c r="G82" s="71"/>
      <c r="H82" s="71"/>
      <c r="I82" s="71"/>
      <c r="J82" s="71"/>
      <c r="K82" s="71"/>
      <c r="L82" s="71"/>
      <c r="M82" s="76"/>
      <c r="N82" s="71"/>
      <c r="O82" s="71"/>
      <c r="P82" s="71"/>
      <c r="Q82" s="71"/>
      <c r="R82" s="71"/>
      <c r="S82" s="71"/>
      <c r="T82" s="71"/>
      <c r="U82" s="71"/>
      <c r="V82" s="76"/>
      <c r="W82" s="77"/>
      <c r="X82" s="76"/>
      <c r="Y82" s="76"/>
      <c r="Z82" s="78"/>
      <c r="AA82" s="78"/>
    </row>
    <row r="83" spans="1:27" s="79" customFormat="1" ht="12.75">
      <c r="A83" s="72"/>
      <c r="B83" s="73"/>
      <c r="C83" s="74"/>
      <c r="D83" s="75"/>
      <c r="E83" s="71"/>
      <c r="F83" s="71"/>
      <c r="G83" s="71"/>
      <c r="H83" s="71"/>
      <c r="I83" s="71"/>
      <c r="J83" s="71"/>
      <c r="K83" s="71"/>
      <c r="L83" s="71"/>
      <c r="M83" s="76"/>
      <c r="N83" s="71"/>
      <c r="O83" s="71"/>
      <c r="P83" s="71"/>
      <c r="Q83" s="71"/>
      <c r="R83" s="71"/>
      <c r="S83" s="71"/>
      <c r="T83" s="71"/>
      <c r="U83" s="71"/>
      <c r="V83" s="76"/>
      <c r="W83" s="77"/>
      <c r="X83" s="76"/>
      <c r="Y83" s="76"/>
      <c r="Z83" s="78"/>
      <c r="AA83" s="78"/>
    </row>
    <row r="84" spans="1:27" s="79" customFormat="1" ht="12.75">
      <c r="A84" s="72"/>
      <c r="B84" s="75"/>
      <c r="C84" s="71"/>
      <c r="D84" s="75"/>
      <c r="E84" s="71"/>
      <c r="F84" s="71"/>
      <c r="G84" s="71"/>
      <c r="H84" s="71"/>
      <c r="I84" s="71"/>
      <c r="J84" s="71"/>
      <c r="K84" s="71"/>
      <c r="L84" s="71"/>
      <c r="M84" s="76"/>
      <c r="N84" s="71"/>
      <c r="O84" s="71"/>
      <c r="P84" s="71"/>
      <c r="Q84" s="71"/>
      <c r="R84" s="71"/>
      <c r="S84" s="71"/>
      <c r="T84" s="71"/>
      <c r="U84" s="71"/>
      <c r="V84" s="76"/>
      <c r="W84" s="77"/>
      <c r="X84" s="76"/>
      <c r="Y84" s="76"/>
      <c r="Z84" s="78"/>
      <c r="AA84" s="78"/>
    </row>
    <row r="85" spans="1:27" s="79" customFormat="1" ht="12.75">
      <c r="A85" s="72"/>
      <c r="B85" s="75"/>
      <c r="C85" s="71"/>
      <c r="D85" s="75"/>
      <c r="E85" s="71"/>
      <c r="F85" s="71"/>
      <c r="G85" s="71"/>
      <c r="H85" s="71"/>
      <c r="I85" s="71"/>
      <c r="J85" s="71"/>
      <c r="K85" s="71"/>
      <c r="L85" s="71"/>
      <c r="M85" s="76"/>
      <c r="N85" s="71"/>
      <c r="O85" s="71"/>
      <c r="P85" s="71"/>
      <c r="Q85" s="71"/>
      <c r="R85" s="71"/>
      <c r="S85" s="71"/>
      <c r="T85" s="71"/>
      <c r="U85" s="71"/>
      <c r="V85" s="76"/>
      <c r="W85" s="77"/>
      <c r="X85" s="76"/>
      <c r="Y85" s="76"/>
      <c r="Z85" s="78"/>
      <c r="AA85" s="78"/>
    </row>
    <row r="86" spans="1:27" s="79" customFormat="1" ht="12.75">
      <c r="A86" s="72"/>
      <c r="B86" s="75"/>
      <c r="C86" s="71"/>
      <c r="D86" s="75"/>
      <c r="E86" s="71"/>
      <c r="F86" s="71"/>
      <c r="G86" s="71"/>
      <c r="H86" s="71"/>
      <c r="I86" s="71"/>
      <c r="J86" s="71"/>
      <c r="K86" s="71"/>
      <c r="L86" s="71"/>
      <c r="M86" s="76"/>
      <c r="N86" s="71"/>
      <c r="O86" s="71"/>
      <c r="P86" s="71"/>
      <c r="Q86" s="71"/>
      <c r="R86" s="71"/>
      <c r="S86" s="71"/>
      <c r="T86" s="71"/>
      <c r="U86" s="71"/>
      <c r="V86" s="76"/>
      <c r="W86" s="77"/>
      <c r="X86" s="76"/>
      <c r="Y86" s="76"/>
      <c r="Z86" s="78"/>
      <c r="AA86" s="78"/>
    </row>
    <row r="87" spans="1:27" s="79" customFormat="1" ht="12.75">
      <c r="A87" s="72"/>
      <c r="B87" s="75"/>
      <c r="C87" s="71"/>
      <c r="D87" s="75"/>
      <c r="E87" s="71"/>
      <c r="F87" s="71"/>
      <c r="G87" s="71"/>
      <c r="H87" s="71"/>
      <c r="I87" s="71"/>
      <c r="J87" s="71"/>
      <c r="K87" s="71"/>
      <c r="L87" s="71"/>
      <c r="M87" s="76"/>
      <c r="N87" s="71"/>
      <c r="O87" s="71"/>
      <c r="P87" s="71"/>
      <c r="Q87" s="71"/>
      <c r="R87" s="71"/>
      <c r="S87" s="71"/>
      <c r="T87" s="71"/>
      <c r="U87" s="71"/>
      <c r="V87" s="76"/>
      <c r="W87" s="77"/>
      <c r="X87" s="76"/>
      <c r="Y87" s="76"/>
      <c r="Z87" s="78"/>
      <c r="AA87" s="78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  <row r="114" ht="12.75">
      <c r="A114" s="43"/>
    </row>
    <row r="115" ht="12.75">
      <c r="A115" s="43"/>
    </row>
    <row r="116" ht="12.75">
      <c r="A116" s="43"/>
    </row>
    <row r="117" ht="12.75">
      <c r="A117" s="43"/>
    </row>
    <row r="118" ht="12.75">
      <c r="A118" s="43"/>
    </row>
    <row r="119" ht="12.75">
      <c r="A119" s="43"/>
    </row>
    <row r="120" ht="12.75">
      <c r="A120" s="43"/>
    </row>
    <row r="121" ht="12.75">
      <c r="A121" s="43"/>
    </row>
    <row r="122" ht="12.75">
      <c r="A122" s="43"/>
    </row>
    <row r="123" ht="12.75">
      <c r="A123" s="43"/>
    </row>
    <row r="124" ht="12.75">
      <c r="A124" s="43"/>
    </row>
    <row r="125" ht="12.75">
      <c r="A125" s="43"/>
    </row>
    <row r="126" ht="12.75">
      <c r="A126" s="43"/>
    </row>
    <row r="127" ht="12.75">
      <c r="A127" s="43"/>
    </row>
    <row r="128" ht="12.75">
      <c r="A128" s="43"/>
    </row>
    <row r="129" ht="12.75">
      <c r="A129" s="43"/>
    </row>
    <row r="130" ht="12.75">
      <c r="A130" s="43"/>
    </row>
    <row r="131" ht="12.75">
      <c r="A131" s="43"/>
    </row>
    <row r="132" ht="12.75">
      <c r="A132" s="43"/>
    </row>
    <row r="133" ht="12.75">
      <c r="A133" s="43"/>
    </row>
    <row r="134" ht="12.75">
      <c r="A134" s="43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  <row r="157" ht="12.75">
      <c r="A157" s="43"/>
    </row>
    <row r="158" ht="12.75">
      <c r="A158" s="43"/>
    </row>
    <row r="159" ht="12.75">
      <c r="A159" s="43"/>
    </row>
    <row r="160" ht="12.75">
      <c r="A160" s="43"/>
    </row>
    <row r="161" ht="12.75">
      <c r="A161" s="43"/>
    </row>
    <row r="162" ht="12.75">
      <c r="A162" s="43"/>
    </row>
    <row r="163" ht="12.75">
      <c r="A163" s="43"/>
    </row>
    <row r="164" ht="12.75">
      <c r="A164" s="43"/>
    </row>
    <row r="165" ht="12.75">
      <c r="A165" s="43"/>
    </row>
    <row r="166" ht="12.75">
      <c r="A166" s="43"/>
    </row>
    <row r="167" ht="12.75">
      <c r="A167" s="43"/>
    </row>
    <row r="168" ht="12.75">
      <c r="A168" s="43"/>
    </row>
    <row r="169" ht="12.75">
      <c r="A169" s="43"/>
    </row>
    <row r="170" ht="12.75">
      <c r="A170" s="43"/>
    </row>
    <row r="171" ht="12.75">
      <c r="A171" s="43"/>
    </row>
    <row r="172" ht="12.75">
      <c r="A172" s="43"/>
    </row>
    <row r="173" ht="12.75">
      <c r="A173" s="43"/>
    </row>
    <row r="174" ht="12.75">
      <c r="A174" s="43"/>
    </row>
    <row r="175" ht="12.75">
      <c r="A175" s="43"/>
    </row>
    <row r="176" ht="12.75">
      <c r="A176" s="43"/>
    </row>
    <row r="177" ht="12.75">
      <c r="A177" s="43"/>
    </row>
    <row r="178" ht="12.75">
      <c r="A178" s="43"/>
    </row>
    <row r="179" ht="12.75">
      <c r="A179" s="43"/>
    </row>
    <row r="180" ht="12.75">
      <c r="A180" s="43"/>
    </row>
    <row r="181" ht="12.75">
      <c r="A181" s="43"/>
    </row>
    <row r="182" ht="12.75">
      <c r="A182" s="43"/>
    </row>
    <row r="183" ht="12.75">
      <c r="A183" s="43"/>
    </row>
    <row r="184" ht="12.75">
      <c r="A184" s="43"/>
    </row>
    <row r="185" ht="12.75">
      <c r="A185" s="43"/>
    </row>
    <row r="186" ht="12.75">
      <c r="A186" s="43"/>
    </row>
    <row r="187" ht="12.75">
      <c r="A187" s="43"/>
    </row>
    <row r="188" ht="12.75">
      <c r="A188" s="43"/>
    </row>
    <row r="189" ht="12.75">
      <c r="A189" s="43"/>
    </row>
    <row r="190" ht="12.75">
      <c r="A190" s="43"/>
    </row>
    <row r="191" ht="12.75">
      <c r="A191" s="43"/>
    </row>
    <row r="192" ht="12.75">
      <c r="A192" s="43"/>
    </row>
    <row r="193" ht="12.75">
      <c r="A193" s="43"/>
    </row>
    <row r="194" ht="12.75">
      <c r="A194" s="43"/>
    </row>
    <row r="195" ht="12.75">
      <c r="A195" s="43"/>
    </row>
    <row r="196" ht="12.75">
      <c r="A196" s="43"/>
    </row>
    <row r="197" ht="12.75">
      <c r="A197" s="43"/>
    </row>
    <row r="198" ht="12.75">
      <c r="A198" s="43"/>
    </row>
    <row r="199" ht="12.75">
      <c r="A199" s="43"/>
    </row>
    <row r="200" ht="12.75">
      <c r="A200" s="43"/>
    </row>
    <row r="201" ht="12.75">
      <c r="A201" s="43"/>
    </row>
    <row r="202" ht="12.75">
      <c r="A202" s="43"/>
    </row>
    <row r="203" ht="12.75">
      <c r="A203" s="43"/>
    </row>
    <row r="204" ht="12.75">
      <c r="A204" s="43"/>
    </row>
    <row r="205" ht="12.75">
      <c r="A205" s="43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</sheetData>
  <mergeCells count="4">
    <mergeCell ref="N5:U5"/>
    <mergeCell ref="A1:X1"/>
    <mergeCell ref="A2:X2"/>
    <mergeCell ref="A3:X3"/>
  </mergeCells>
  <conditionalFormatting sqref="V7:Y87 M7:M87">
    <cfRule type="cellIs" priority="1" dxfId="0" operator="greaterThanOrEqual" stopIfTrue="1">
      <formula>400</formula>
    </cfRule>
  </conditionalFormatting>
  <printOptions horizontalCentered="1"/>
  <pageMargins left="0.1968503937007874" right="0.1968503937007874" top="0.7874015748031497" bottom="0.1968503937007874" header="0.3149606299212598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xxxxx</cp:lastModifiedBy>
  <cp:lastPrinted>2006-04-15T09:21:42Z</cp:lastPrinted>
  <dcterms:created xsi:type="dcterms:W3CDTF">1999-08-24T14:26:07Z</dcterms:created>
  <dcterms:modified xsi:type="dcterms:W3CDTF">2006-04-30T11:18:38Z</dcterms:modified>
  <cp:category/>
  <cp:version/>
  <cp:contentType/>
  <cp:contentStatus/>
</cp:coreProperties>
</file>