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85" activeTab="0"/>
  </bookViews>
  <sheets>
    <sheet name="Frühjahrsschnitt2008" sheetId="1" r:id="rId1"/>
  </sheets>
  <definedNames>
    <definedName name="_xlnm.Print_Area" localSheetId="0">'Frühjahrsschnitt2008'!$A$1:$T$83</definedName>
    <definedName name="Z_F24AB0C0_5B64_11DB_AF7B_00134698F689_.wvu.Cols" localSheetId="0" hidden="1">'Frühjahrsschnitt2008'!$AJ:$AN</definedName>
    <definedName name="Z_F24AB0C0_5B64_11DB_AF7B_00134698F689_.wvu.FilterData" localSheetId="0" hidden="1">'Frühjahrsschnitt2008'!$B$6:$W$12</definedName>
    <definedName name="Z_F24AB0C0_5B64_11DB_AF7B_00134698F689_.wvu.PrintArea" localSheetId="0" hidden="1">'Frühjahrsschnitt2008'!$A$1:$S$69</definedName>
  </definedNames>
  <calcPr fullCalcOnLoad="1"/>
</workbook>
</file>

<file path=xl/sharedStrings.xml><?xml version="1.0" encoding="utf-8"?>
<sst xmlns="http://schemas.openxmlformats.org/spreadsheetml/2006/main" count="625" uniqueCount="171">
  <si>
    <t>Gesamt</t>
  </si>
  <si>
    <t>Verein</t>
  </si>
  <si>
    <t>EINZELWERTUNG - GESAMTDURCHSCHNITT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</si>
  <si>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</si>
  <si>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</si>
  <si>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</si>
  <si>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</si>
  <si>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</si>
  <si>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</si>
  <si>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</si>
  <si>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</si>
  <si>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</si>
  <si>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</si>
  <si>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</si>
  <si>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</si>
  <si>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</si>
  <si>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</si>
  <si>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</si>
  <si>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</si>
  <si>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</si>
  <si>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</si>
  <si>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</si>
  <si>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</si>
  <si>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</si>
  <si>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</si>
  <si>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</si>
  <si>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</si>
  <si>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H e i m s p i e l e</t>
  </si>
  <si>
    <t>A u s w ä r t s s p i e l e</t>
  </si>
  <si>
    <t>schnitt</t>
  </si>
  <si>
    <t>Pass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</si>
  <si>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</si>
  <si>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</si>
  <si>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</si>
  <si>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</si>
  <si>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</si>
  <si>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</si>
  <si>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</si>
  <si>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</si>
  <si>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</si>
  <si>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</si>
  <si>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</si>
  <si>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</si>
  <si>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</si>
  <si>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</si>
  <si>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</si>
  <si>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</si>
  <si>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</si>
  <si>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</si>
  <si>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</si>
  <si>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</si>
  <si>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</si>
  <si>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</si>
  <si>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</si>
  <si>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</si>
  <si>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</si>
  <si>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</si>
  <si>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</si>
  <si>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</si>
  <si>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</si>
  <si>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</si>
  <si>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</si>
  <si>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</si>
  <si>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</si>
  <si>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</si>
  <si>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</si>
  <si>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</si>
  <si>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</si>
  <si>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</si>
  <si>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</si>
  <si>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</si>
  <si>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</si>
  <si>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</si>
  <si>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</si>
  <si>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</si>
  <si>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</si>
  <si>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</si>
  <si>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</si>
  <si>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23.</t>
  </si>
  <si>
    <t>47.</t>
  </si>
  <si>
    <t>56.</t>
  </si>
  <si>
    <t>57.</t>
  </si>
  <si>
    <t>SPG AMATEURE / POLIZEI</t>
  </si>
  <si>
    <t>ESV KUFSTEIN</t>
  </si>
  <si>
    <t>KC RIETZ</t>
  </si>
  <si>
    <t>TV SCHWAZ 1857</t>
  </si>
  <si>
    <t>WSG SWAROVSKI WATTENS</t>
  </si>
  <si>
    <t>Wertung: mindestens 7 Spiele</t>
  </si>
  <si>
    <t>SPG St. Anton/MW Kramsach</t>
  </si>
  <si>
    <t>SPG SKVI / KATZENBERGER</t>
  </si>
  <si>
    <t>Plangger Peter</t>
  </si>
  <si>
    <t>Hahn Klaus</t>
  </si>
  <si>
    <t>Dragicevic Milorad</t>
  </si>
  <si>
    <t>Mayrhofer Andreas</t>
  </si>
  <si>
    <t>Gurschler Peter</t>
  </si>
  <si>
    <t>Kirchmair Rudolf</t>
  </si>
  <si>
    <t>Mair Manfred</t>
  </si>
  <si>
    <t>Schuchter Arthur</t>
  </si>
  <si>
    <t>Tabelander Alois</t>
  </si>
  <si>
    <t>Draxl Romed</t>
  </si>
  <si>
    <t>Hacker Josef</t>
  </si>
  <si>
    <t>Lochner Christian</t>
  </si>
  <si>
    <t>Ertl Gerhard</t>
  </si>
  <si>
    <t>Holzer Markus</t>
  </si>
  <si>
    <t>Petsch Heinz</t>
  </si>
  <si>
    <t>Steinbach Marc</t>
  </si>
  <si>
    <t>Haselwanter Christoph</t>
  </si>
  <si>
    <t>Zöchmann Helmut</t>
  </si>
  <si>
    <t>Haselwanter Hans</t>
  </si>
  <si>
    <t>Kreidl Adolf</t>
  </si>
  <si>
    <t>Schneider Josef</t>
  </si>
  <si>
    <t>Reisenbichler Mario</t>
  </si>
  <si>
    <t>Bliem Michael</t>
  </si>
  <si>
    <t>Schrof Andreas</t>
  </si>
  <si>
    <t>Meyer Otto</t>
  </si>
  <si>
    <t>Krallinger Siegfried</t>
  </si>
  <si>
    <t>Lucic Paul</t>
  </si>
  <si>
    <t>Lechner Helmut</t>
  </si>
  <si>
    <t>Mair Johann</t>
  </si>
  <si>
    <t>Stöger Manfred</t>
  </si>
  <si>
    <t>Hötter Franz</t>
  </si>
  <si>
    <t>Schrof Klaus</t>
  </si>
  <si>
    <t>Hohlrieder Peter</t>
  </si>
  <si>
    <t>Galic Stanko</t>
  </si>
  <si>
    <t>Jenewein Horst jun.</t>
  </si>
  <si>
    <t>Jenewein Horst sen.</t>
  </si>
  <si>
    <t>Hebein Baldur</t>
  </si>
  <si>
    <t>Mühltaler Thomas</t>
  </si>
  <si>
    <t>Cagol Erich</t>
  </si>
  <si>
    <t>-</t>
  </si>
  <si>
    <t>Kranner Martin</t>
  </si>
  <si>
    <t>Hohlrieder Eberhard</t>
  </si>
  <si>
    <t>Sillaber Richard</t>
  </si>
  <si>
    <t>Brecher Konrad</t>
  </si>
  <si>
    <t>Haselwanter Marco</t>
  </si>
  <si>
    <t>Kaidisch Michael</t>
  </si>
  <si>
    <t>Guggenbichler Michael</t>
  </si>
  <si>
    <t>Schopper Georg</t>
  </si>
  <si>
    <t>Nairz Walter</t>
  </si>
  <si>
    <t>Flöck Heinrich</t>
  </si>
  <si>
    <t>Eberhardt Ronny</t>
  </si>
  <si>
    <t>Kuprian Walter</t>
  </si>
  <si>
    <t>Haaser Harald</t>
  </si>
  <si>
    <t>12.</t>
  </si>
  <si>
    <t>13.</t>
  </si>
  <si>
    <t>14.</t>
  </si>
  <si>
    <t>Rappold Siegfried</t>
  </si>
  <si>
    <t>Wernard Thomas</t>
  </si>
  <si>
    <t>Sieberer Herbert</t>
  </si>
  <si>
    <t>Seeg Günther</t>
  </si>
  <si>
    <t>Köck Friedel</t>
  </si>
  <si>
    <t>Plattner Robert</t>
  </si>
  <si>
    <t>Steinlechner Alois</t>
  </si>
  <si>
    <t>Mihalinec Zvonko</t>
  </si>
  <si>
    <t>Baltauf Walter</t>
  </si>
  <si>
    <t>Riedmann Mathäus</t>
  </si>
  <si>
    <t>LANDESLIGA  - 6er MANNSCHAFTEN - Frühjahr 2008</t>
  </si>
  <si>
    <t>Einberger Markus</t>
  </si>
  <si>
    <t>Gülich Richard</t>
  </si>
  <si>
    <t>o.W.</t>
  </si>
  <si>
    <t>Anzahl</t>
  </si>
  <si>
    <t>Spiele</t>
  </si>
  <si>
    <t>Uggowitzer Werner</t>
  </si>
  <si>
    <t>Mohrherr Erwin</t>
  </si>
  <si>
    <t>Lux Walter</t>
  </si>
  <si>
    <t>Schlitzer Peter</t>
  </si>
  <si>
    <t>Kaidisch Günter</t>
  </si>
  <si>
    <t>Wieser Markus</t>
  </si>
  <si>
    <t>Schöpf Ludwig</t>
  </si>
  <si>
    <t>Pregernigg Fritz</t>
  </si>
  <si>
    <t>Hanika Herbert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</si>
</sst>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sz val="6"/>
      <name val="7"/>
      <family val="0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7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7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 style="medium"/>
      <top/>
      <bottom style="thin"/>
    </border>
    <border>
      <left/>
      <right style="thin"/>
      <top/>
      <bottom style="hair"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5" fillId="15" borderId="1" applyNumberFormat="0" applyAlignment="0" applyProtection="0"/>
    <xf numFmtId="0" fontId="26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18" borderId="0" xfId="0" applyFont="1" applyFill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172" fontId="11" fillId="19" borderId="16" xfId="0" applyNumberFormat="1" applyFont="1" applyFill="1" applyBorder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2" fillId="20" borderId="18" xfId="0" applyFont="1" applyFill="1" applyBorder="1" applyAlignment="1">
      <alignment horizontal="centerContinuous"/>
    </xf>
    <xf numFmtId="0" fontId="6" fillId="20" borderId="18" xfId="0" applyFont="1" applyFill="1" applyBorder="1" applyAlignment="1">
      <alignment horizontal="centerContinuous"/>
    </xf>
    <xf numFmtId="0" fontId="2" fillId="19" borderId="19" xfId="0" applyFont="1" applyFill="1" applyBorder="1" applyAlignment="1">
      <alignment horizontal="centerContinuous"/>
    </xf>
    <xf numFmtId="0" fontId="6" fillId="19" borderId="18" xfId="0" applyFont="1" applyFill="1" applyBorder="1" applyAlignment="1">
      <alignment horizontal="centerContinuous"/>
    </xf>
    <xf numFmtId="172" fontId="11" fillId="20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/>
    </xf>
    <xf numFmtId="0" fontId="6" fillId="18" borderId="20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/>
    </xf>
    <xf numFmtId="172" fontId="11" fillId="20" borderId="23" xfId="0" applyNumberFormat="1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172" fontId="11" fillId="19" borderId="25" xfId="0" applyNumberFormat="1" applyFont="1" applyFill="1" applyBorder="1" applyAlignment="1">
      <alignment horizontal="center"/>
    </xf>
    <xf numFmtId="0" fontId="12" fillId="0" borderId="26" xfId="0" applyFont="1" applyBorder="1" applyAlignment="1">
      <alignment/>
    </xf>
    <xf numFmtId="172" fontId="11" fillId="21" borderId="27" xfId="0" applyNumberFormat="1" applyFont="1" applyFill="1" applyBorder="1" applyAlignment="1">
      <alignment horizontal="center"/>
    </xf>
    <xf numFmtId="172" fontId="11" fillId="21" borderId="2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18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16" fillId="15" borderId="35" xfId="0" applyFont="1" applyFill="1" applyBorder="1" applyAlignment="1">
      <alignment horizontal="center"/>
    </xf>
    <xf numFmtId="0" fontId="16" fillId="15" borderId="33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72" fontId="8" fillId="0" borderId="37" xfId="0" applyNumberFormat="1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15" borderId="33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1" fillId="18" borderId="39" xfId="0" applyFont="1" applyFill="1" applyBorder="1" applyAlignment="1">
      <alignment horizontal="center"/>
    </xf>
    <xf numFmtId="0" fontId="11" fillId="18" borderId="38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15" borderId="33" xfId="0" applyFont="1" applyFill="1" applyBorder="1" applyAlignment="1">
      <alignment horizontal="center"/>
    </xf>
    <xf numFmtId="0" fontId="9" fillId="15" borderId="33" xfId="0" applyFont="1" applyFill="1" applyBorder="1" applyAlignment="1">
      <alignment horizontal="center"/>
    </xf>
    <xf numFmtId="0" fontId="32" fillId="15" borderId="35" xfId="0" applyFont="1" applyFill="1" applyBorder="1" applyAlignment="1">
      <alignment horizontal="center"/>
    </xf>
    <xf numFmtId="0" fontId="16" fillId="15" borderId="35" xfId="0" applyFont="1" applyFill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15" borderId="35" xfId="0" applyFont="1" applyFill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72" fontId="8" fillId="0" borderId="42" xfId="0" applyNumberFormat="1" applyFont="1" applyBorder="1" applyAlignment="1">
      <alignment horizontal="center"/>
    </xf>
    <xf numFmtId="0" fontId="16" fillId="15" borderId="45" xfId="0" applyFont="1" applyFill="1" applyBorder="1" applyAlignment="1">
      <alignment horizontal="center"/>
    </xf>
    <xf numFmtId="0" fontId="16" fillId="15" borderId="44" xfId="0" applyFont="1" applyFill="1" applyBorder="1" applyAlignment="1">
      <alignment horizontal="center"/>
    </xf>
    <xf numFmtId="172" fontId="8" fillId="0" borderId="46" xfId="0" applyNumberFormat="1" applyFont="1" applyBorder="1" applyAlignment="1">
      <alignment horizontal="center"/>
    </xf>
    <xf numFmtId="172" fontId="8" fillId="0" borderId="47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6" fillId="15" borderId="51" xfId="0" applyFont="1" applyFill="1" applyBorder="1" applyAlignment="1">
      <alignment horizontal="center"/>
    </xf>
    <xf numFmtId="0" fontId="16" fillId="15" borderId="48" xfId="0" applyFont="1" applyFill="1" applyBorder="1" applyAlignment="1">
      <alignment horizontal="center"/>
    </xf>
    <xf numFmtId="172" fontId="8" fillId="0" borderId="52" xfId="0" applyNumberFormat="1" applyFont="1" applyBorder="1" applyAlignment="1">
      <alignment horizontal="center"/>
    </xf>
    <xf numFmtId="172" fontId="8" fillId="0" borderId="53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Warnender Text_Kopie von bruno" xfId="60"/>
    <cellStyle name="Zelle überprüfen" xfId="61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09750" y="5010150"/>
          <a:ext cx="3086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Zeros="0" tabSelected="1" zoomScale="110" zoomScaleNormal="110" workbookViewId="0" topLeftCell="A1">
      <pane ySplit="6" topLeftCell="BM31" activePane="bottomLeft" state="frozen"/>
      <selection pane="topLeft" activeCell="A1" sqref="A1"/>
      <selection pane="bottomLeft" activeCell="F41" sqref="F41"/>
    </sheetView>
  </sheetViews>
  <sheetFormatPr defaultColWidth="11.421875" defaultRowHeight="12.75"/>
  <cols>
    <col min="1" max="1" width="3.421875" style="1" bestFit="1" customWidth="1"/>
    <col min="2" max="2" width="18.8515625" style="3" customWidth="1"/>
    <col min="3" max="3" width="4.8515625" style="4" bestFit="1" customWidth="1"/>
    <col min="4" max="4" width="18.7109375" style="5" customWidth="1"/>
    <col min="5" max="6" width="4.7109375" style="9" customWidth="1"/>
    <col min="7" max="7" width="4.00390625" style="9" customWidth="1"/>
    <col min="8" max="10" width="4.7109375" style="9" customWidth="1"/>
    <col min="11" max="11" width="6.7109375" style="6" bestFit="1" customWidth="1"/>
    <col min="12" max="17" width="4.7109375" style="10" customWidth="1"/>
    <col min="18" max="18" width="8.00390625" style="14" bestFit="1" customWidth="1"/>
    <col min="19" max="19" width="6.8515625" style="7" bestFit="1" customWidth="1"/>
    <col min="20" max="20" width="5.57421875" style="2" customWidth="1"/>
    <col min="21" max="22" width="2.140625" style="1" customWidth="1"/>
    <col min="23" max="23" width="3.421875" style="0" customWidth="1"/>
    <col min="35" max="35" width="2.8515625" style="0" customWidth="1"/>
    <col min="36" max="40" width="4.7109375" style="0" hidden="1" customWidth="1"/>
  </cols>
  <sheetData>
    <row r="1" spans="1:19" s="41" customFormat="1" ht="30" customHeight="1">
      <c r="A1" s="96" t="s">
        <v>156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s="42" customFormat="1" ht="26.25" customHeight="1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43" customFormat="1" ht="21" customHeight="1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22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8" customFormat="1" ht="14.25" customHeight="1">
      <c r="A5" s="44"/>
      <c r="B5" s="17"/>
      <c r="C5" s="23" t="s">
        <v>30</v>
      </c>
      <c r="D5" s="17"/>
      <c r="E5" s="26" t="s">
        <v>27</v>
      </c>
      <c r="F5" s="27"/>
      <c r="G5" s="27"/>
      <c r="H5" s="27"/>
      <c r="I5" s="27"/>
      <c r="J5" s="27"/>
      <c r="K5" s="30" t="s">
        <v>25</v>
      </c>
      <c r="L5" s="28" t="s">
        <v>28</v>
      </c>
      <c r="M5" s="29"/>
      <c r="N5" s="29"/>
      <c r="O5" s="29"/>
      <c r="P5" s="29"/>
      <c r="Q5" s="29"/>
      <c r="R5" s="24" t="s">
        <v>26</v>
      </c>
      <c r="S5" s="39" t="s">
        <v>0</v>
      </c>
      <c r="T5" s="59" t="s">
        <v>160</v>
      </c>
      <c r="U5" s="9"/>
      <c r="V5" s="9"/>
    </row>
    <row r="6" spans="1:22" s="8" customFormat="1" ht="13.5" customHeight="1">
      <c r="A6" s="32" t="s">
        <v>31</v>
      </c>
      <c r="B6" s="31" t="s">
        <v>3</v>
      </c>
      <c r="C6" s="32" t="s">
        <v>4</v>
      </c>
      <c r="D6" s="31" t="s">
        <v>1</v>
      </c>
      <c r="E6" s="33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5" t="s">
        <v>29</v>
      </c>
      <c r="L6" s="36">
        <v>1</v>
      </c>
      <c r="M6" s="34">
        <v>2</v>
      </c>
      <c r="N6" s="34">
        <v>3</v>
      </c>
      <c r="O6" s="34">
        <v>4</v>
      </c>
      <c r="P6" s="34">
        <v>5</v>
      </c>
      <c r="Q6" s="34">
        <v>6</v>
      </c>
      <c r="R6" s="37" t="s">
        <v>29</v>
      </c>
      <c r="S6" s="40" t="s">
        <v>29</v>
      </c>
      <c r="T6" s="60" t="s">
        <v>161</v>
      </c>
      <c r="U6" s="9"/>
      <c r="V6" s="9"/>
    </row>
    <row r="7" spans="1:22" s="11" customFormat="1" ht="16.5" customHeight="1">
      <c r="A7" s="45" t="s">
        <v>5</v>
      </c>
      <c r="B7" s="47" t="s">
        <v>162</v>
      </c>
      <c r="C7" s="48">
        <v>1560</v>
      </c>
      <c r="D7" s="38" t="s">
        <v>82</v>
      </c>
      <c r="E7" s="49">
        <v>515</v>
      </c>
      <c r="F7" s="50">
        <v>588</v>
      </c>
      <c r="G7" s="50">
        <v>540</v>
      </c>
      <c r="H7" s="50">
        <v>548</v>
      </c>
      <c r="I7" s="50">
        <v>550</v>
      </c>
      <c r="J7" s="50">
        <v>573</v>
      </c>
      <c r="K7" s="25">
        <f aca="true" t="shared" si="0" ref="K7:K70">AVERAGE(E7:J7)</f>
        <v>552.3333333333334</v>
      </c>
      <c r="L7" s="52" t="s">
        <v>129</v>
      </c>
      <c r="M7" s="53">
        <v>531</v>
      </c>
      <c r="N7" s="53">
        <v>570</v>
      </c>
      <c r="O7" s="53" t="s">
        <v>129</v>
      </c>
      <c r="P7" s="53" t="s">
        <v>129</v>
      </c>
      <c r="Q7" s="53" t="s">
        <v>129</v>
      </c>
      <c r="R7" s="19">
        <f aca="true" t="shared" si="1" ref="R7:R37">AVERAGE(L7:Q7)</f>
        <v>550.5</v>
      </c>
      <c r="S7" s="20">
        <f aca="true" t="shared" si="2" ref="S7:S37">AVERAGE(E7:J7,L7:Q7)</f>
        <v>551.875</v>
      </c>
      <c r="T7" s="58">
        <f aca="true" t="shared" si="3" ref="T7:T37">COUNT(E7:J7,L7:Q7)</f>
        <v>8</v>
      </c>
      <c r="U7" s="12"/>
      <c r="V7" s="12"/>
    </row>
    <row r="8" spans="1:22" s="11" customFormat="1" ht="15" customHeight="1">
      <c r="A8" s="45" t="s">
        <v>6</v>
      </c>
      <c r="B8" s="47" t="s">
        <v>112</v>
      </c>
      <c r="C8" s="48">
        <v>1966</v>
      </c>
      <c r="D8" s="38" t="s">
        <v>88</v>
      </c>
      <c r="E8" s="49">
        <v>599</v>
      </c>
      <c r="F8" s="50">
        <v>516</v>
      </c>
      <c r="G8" s="50">
        <v>553</v>
      </c>
      <c r="H8" s="50">
        <v>551</v>
      </c>
      <c r="I8" s="50">
        <v>527</v>
      </c>
      <c r="J8" s="50" t="s">
        <v>129</v>
      </c>
      <c r="K8" s="25">
        <f t="shared" si="0"/>
        <v>549.2</v>
      </c>
      <c r="L8" s="52">
        <v>575</v>
      </c>
      <c r="M8" s="53">
        <v>587</v>
      </c>
      <c r="N8" s="53">
        <v>552</v>
      </c>
      <c r="O8" s="53">
        <v>544</v>
      </c>
      <c r="P8" s="53">
        <v>543</v>
      </c>
      <c r="Q8" s="53">
        <v>481</v>
      </c>
      <c r="R8" s="19">
        <f t="shared" si="1"/>
        <v>547</v>
      </c>
      <c r="S8" s="20">
        <f t="shared" si="2"/>
        <v>548</v>
      </c>
      <c r="T8" s="58">
        <f t="shared" si="3"/>
        <v>11</v>
      </c>
      <c r="U8" s="12"/>
      <c r="V8" s="12"/>
    </row>
    <row r="9" spans="1:22" s="11" customFormat="1" ht="15" customHeight="1">
      <c r="A9" s="45" t="s">
        <v>7</v>
      </c>
      <c r="B9" s="47" t="s">
        <v>111</v>
      </c>
      <c r="C9" s="48">
        <v>1203</v>
      </c>
      <c r="D9" s="38" t="s">
        <v>88</v>
      </c>
      <c r="E9" s="49">
        <v>572</v>
      </c>
      <c r="F9" s="50">
        <v>590</v>
      </c>
      <c r="G9" s="50">
        <v>558</v>
      </c>
      <c r="H9" s="50">
        <v>573</v>
      </c>
      <c r="I9" s="50">
        <v>573</v>
      </c>
      <c r="J9" s="50" t="s">
        <v>129</v>
      </c>
      <c r="K9" s="25">
        <f t="shared" si="0"/>
        <v>573.2</v>
      </c>
      <c r="L9" s="52">
        <v>557</v>
      </c>
      <c r="M9" s="53">
        <v>531</v>
      </c>
      <c r="N9" s="53">
        <v>481</v>
      </c>
      <c r="O9" s="53" t="s">
        <v>129</v>
      </c>
      <c r="P9" s="53">
        <v>530</v>
      </c>
      <c r="Q9" s="53">
        <v>506</v>
      </c>
      <c r="R9" s="19">
        <f t="shared" si="1"/>
        <v>521</v>
      </c>
      <c r="S9" s="20">
        <f t="shared" si="2"/>
        <v>547.1</v>
      </c>
      <c r="T9" s="58">
        <f t="shared" si="3"/>
        <v>10</v>
      </c>
      <c r="U9" s="12"/>
      <c r="V9" s="12"/>
    </row>
    <row r="10" spans="1:22" s="11" customFormat="1" ht="15" customHeight="1">
      <c r="A10" s="45" t="s">
        <v>8</v>
      </c>
      <c r="B10" s="47" t="s">
        <v>100</v>
      </c>
      <c r="C10" s="48">
        <v>1520</v>
      </c>
      <c r="D10" s="38" t="s">
        <v>85</v>
      </c>
      <c r="E10" s="49">
        <v>506</v>
      </c>
      <c r="F10" s="50">
        <v>582</v>
      </c>
      <c r="G10" s="50">
        <v>535</v>
      </c>
      <c r="H10" s="50">
        <v>561</v>
      </c>
      <c r="I10" s="50">
        <v>559</v>
      </c>
      <c r="J10" s="50">
        <v>545</v>
      </c>
      <c r="K10" s="25">
        <f t="shared" si="0"/>
        <v>548</v>
      </c>
      <c r="L10" s="52">
        <v>557</v>
      </c>
      <c r="M10" s="53">
        <v>516</v>
      </c>
      <c r="N10" s="53">
        <v>568</v>
      </c>
      <c r="O10" s="53">
        <v>515</v>
      </c>
      <c r="P10" s="53">
        <v>573</v>
      </c>
      <c r="Q10" s="53">
        <v>506</v>
      </c>
      <c r="R10" s="19">
        <f t="shared" si="1"/>
        <v>539.1666666666666</v>
      </c>
      <c r="S10" s="20">
        <f t="shared" si="2"/>
        <v>543.5833333333334</v>
      </c>
      <c r="T10" s="58">
        <f t="shared" si="3"/>
        <v>12</v>
      </c>
      <c r="U10" s="12"/>
      <c r="V10" s="12"/>
    </row>
    <row r="11" spans="1:22" s="11" customFormat="1" ht="15" customHeight="1">
      <c r="A11" s="45" t="s">
        <v>9</v>
      </c>
      <c r="B11" s="47" t="s">
        <v>103</v>
      </c>
      <c r="C11" s="48">
        <v>1597</v>
      </c>
      <c r="D11" s="38" t="s">
        <v>85</v>
      </c>
      <c r="E11" s="49">
        <v>590</v>
      </c>
      <c r="F11" s="50">
        <v>541</v>
      </c>
      <c r="G11" s="50">
        <v>536</v>
      </c>
      <c r="H11" s="50">
        <v>521</v>
      </c>
      <c r="I11" s="50">
        <v>541</v>
      </c>
      <c r="J11" s="50">
        <v>526</v>
      </c>
      <c r="K11" s="25">
        <f t="shared" si="0"/>
        <v>542.5</v>
      </c>
      <c r="L11" s="52" t="s">
        <v>129</v>
      </c>
      <c r="M11" s="53">
        <v>507</v>
      </c>
      <c r="N11" s="53">
        <v>522</v>
      </c>
      <c r="O11" s="53">
        <v>569</v>
      </c>
      <c r="P11" s="53">
        <v>544</v>
      </c>
      <c r="Q11" s="53">
        <v>571</v>
      </c>
      <c r="R11" s="19">
        <f t="shared" si="1"/>
        <v>542.6</v>
      </c>
      <c r="S11" s="20">
        <f t="shared" si="2"/>
        <v>542.5454545454545</v>
      </c>
      <c r="T11" s="58">
        <f t="shared" si="3"/>
        <v>11</v>
      </c>
      <c r="U11" s="12"/>
      <c r="V11" s="12"/>
    </row>
    <row r="12" spans="1:22" s="11" customFormat="1" ht="15" customHeight="1">
      <c r="A12" s="45" t="s">
        <v>10</v>
      </c>
      <c r="B12" s="47" t="s">
        <v>119</v>
      </c>
      <c r="C12" s="48">
        <v>1070</v>
      </c>
      <c r="D12" s="38" t="s">
        <v>88</v>
      </c>
      <c r="E12" s="49">
        <v>520</v>
      </c>
      <c r="F12" s="50">
        <v>546</v>
      </c>
      <c r="G12" s="50">
        <v>529</v>
      </c>
      <c r="H12" s="50">
        <v>556</v>
      </c>
      <c r="I12" s="50" t="s">
        <v>129</v>
      </c>
      <c r="J12" s="50">
        <v>555</v>
      </c>
      <c r="K12" s="25">
        <f t="shared" si="0"/>
        <v>541.2</v>
      </c>
      <c r="L12" s="52">
        <v>602</v>
      </c>
      <c r="M12" s="53">
        <v>547</v>
      </c>
      <c r="N12" s="53">
        <v>519</v>
      </c>
      <c r="O12" s="53">
        <v>539</v>
      </c>
      <c r="P12" s="53">
        <v>539</v>
      </c>
      <c r="Q12" s="53">
        <v>515</v>
      </c>
      <c r="R12" s="19">
        <f t="shared" si="1"/>
        <v>543.5</v>
      </c>
      <c r="S12" s="20">
        <f t="shared" si="2"/>
        <v>542.4545454545455</v>
      </c>
      <c r="T12" s="58">
        <f t="shared" si="3"/>
        <v>11</v>
      </c>
      <c r="U12" s="12"/>
      <c r="V12" s="12"/>
    </row>
    <row r="13" spans="1:22" s="11" customFormat="1" ht="15" customHeight="1">
      <c r="A13" s="45" t="s">
        <v>11</v>
      </c>
      <c r="B13" s="47" t="s">
        <v>121</v>
      </c>
      <c r="C13" s="48">
        <v>2203</v>
      </c>
      <c r="D13" s="38" t="s">
        <v>88</v>
      </c>
      <c r="E13" s="49">
        <v>589</v>
      </c>
      <c r="F13" s="50">
        <v>534</v>
      </c>
      <c r="G13" s="50">
        <v>558</v>
      </c>
      <c r="H13" s="50">
        <v>521</v>
      </c>
      <c r="I13" s="50" t="s">
        <v>129</v>
      </c>
      <c r="J13" s="50" t="s">
        <v>129</v>
      </c>
      <c r="K13" s="25">
        <f t="shared" si="0"/>
        <v>550.5</v>
      </c>
      <c r="L13" s="52">
        <v>596</v>
      </c>
      <c r="M13" s="53">
        <v>506</v>
      </c>
      <c r="N13" s="53">
        <v>552</v>
      </c>
      <c r="O13" s="53">
        <v>502</v>
      </c>
      <c r="P13" s="53">
        <v>517</v>
      </c>
      <c r="Q13" s="53" t="s">
        <v>129</v>
      </c>
      <c r="R13" s="19">
        <f t="shared" si="1"/>
        <v>534.6</v>
      </c>
      <c r="S13" s="20">
        <f t="shared" si="2"/>
        <v>541.6666666666666</v>
      </c>
      <c r="T13" s="58">
        <f t="shared" si="3"/>
        <v>9</v>
      </c>
      <c r="U13" s="12"/>
      <c r="V13" s="12"/>
    </row>
    <row r="14" spans="1:22" s="11" customFormat="1" ht="15" customHeight="1">
      <c r="A14" s="45" t="s">
        <v>12</v>
      </c>
      <c r="B14" s="47" t="s">
        <v>163</v>
      </c>
      <c r="C14" s="48">
        <v>1554</v>
      </c>
      <c r="D14" s="38" t="s">
        <v>82</v>
      </c>
      <c r="E14" s="49">
        <v>523</v>
      </c>
      <c r="F14" s="50">
        <v>532</v>
      </c>
      <c r="G14" s="50">
        <v>563</v>
      </c>
      <c r="H14" s="50">
        <v>567</v>
      </c>
      <c r="I14" s="50">
        <v>488</v>
      </c>
      <c r="J14" s="50">
        <v>556</v>
      </c>
      <c r="K14" s="25">
        <f t="shared" si="0"/>
        <v>538.1666666666666</v>
      </c>
      <c r="L14" s="52">
        <v>524</v>
      </c>
      <c r="M14" s="53">
        <v>511</v>
      </c>
      <c r="N14" s="53">
        <v>570</v>
      </c>
      <c r="O14" s="53">
        <v>564</v>
      </c>
      <c r="P14" s="53">
        <v>527</v>
      </c>
      <c r="Q14" s="53">
        <v>535</v>
      </c>
      <c r="R14" s="19">
        <f t="shared" si="1"/>
        <v>538.5</v>
      </c>
      <c r="S14" s="20">
        <f t="shared" si="2"/>
        <v>538.3333333333334</v>
      </c>
      <c r="T14" s="58">
        <f t="shared" si="3"/>
        <v>12</v>
      </c>
      <c r="U14" s="12"/>
      <c r="V14" s="12"/>
    </row>
    <row r="15" spans="1:23" s="11" customFormat="1" ht="15" customHeight="1">
      <c r="A15" s="45" t="s">
        <v>13</v>
      </c>
      <c r="B15" s="47" t="s">
        <v>105</v>
      </c>
      <c r="C15" s="48">
        <v>1242</v>
      </c>
      <c r="D15" s="38" t="s">
        <v>89</v>
      </c>
      <c r="E15" s="49">
        <v>520</v>
      </c>
      <c r="F15" s="50">
        <v>563</v>
      </c>
      <c r="G15" s="50">
        <v>537</v>
      </c>
      <c r="H15" s="50">
        <v>568</v>
      </c>
      <c r="I15" s="50">
        <v>536</v>
      </c>
      <c r="J15" s="50">
        <v>546</v>
      </c>
      <c r="K15" s="25">
        <f t="shared" si="0"/>
        <v>545</v>
      </c>
      <c r="L15" s="52">
        <v>481</v>
      </c>
      <c r="M15" s="57" t="s">
        <v>159</v>
      </c>
      <c r="N15" s="53">
        <v>540</v>
      </c>
      <c r="O15" s="53" t="s">
        <v>129</v>
      </c>
      <c r="P15" s="53">
        <v>498</v>
      </c>
      <c r="Q15" s="53">
        <v>551</v>
      </c>
      <c r="R15" s="19">
        <f t="shared" si="1"/>
        <v>517.5</v>
      </c>
      <c r="S15" s="20">
        <f t="shared" si="2"/>
        <v>534</v>
      </c>
      <c r="T15" s="58">
        <f t="shared" si="3"/>
        <v>10</v>
      </c>
      <c r="U15" s="12"/>
      <c r="V15" s="12"/>
      <c r="W15" s="13"/>
    </row>
    <row r="16" spans="1:23" s="11" customFormat="1" ht="15" customHeight="1">
      <c r="A16" s="45" t="s">
        <v>14</v>
      </c>
      <c r="B16" s="47" t="s">
        <v>134</v>
      </c>
      <c r="C16" s="48">
        <v>1206</v>
      </c>
      <c r="D16" s="38" t="s">
        <v>89</v>
      </c>
      <c r="E16" s="49">
        <v>547</v>
      </c>
      <c r="F16" s="50">
        <v>527</v>
      </c>
      <c r="G16" s="50" t="s">
        <v>129</v>
      </c>
      <c r="H16" s="50">
        <v>564</v>
      </c>
      <c r="I16" s="50">
        <v>521</v>
      </c>
      <c r="J16" s="50">
        <v>551</v>
      </c>
      <c r="K16" s="25">
        <f t="shared" si="0"/>
        <v>542</v>
      </c>
      <c r="L16" s="52">
        <v>536</v>
      </c>
      <c r="M16" s="57" t="s">
        <v>159</v>
      </c>
      <c r="N16" s="53">
        <v>546</v>
      </c>
      <c r="O16" s="53">
        <v>529</v>
      </c>
      <c r="P16" s="53">
        <v>478</v>
      </c>
      <c r="Q16" s="53">
        <v>538</v>
      </c>
      <c r="R16" s="19">
        <f t="shared" si="1"/>
        <v>525.4</v>
      </c>
      <c r="S16" s="20">
        <f t="shared" si="2"/>
        <v>533.7</v>
      </c>
      <c r="T16" s="58">
        <f t="shared" si="3"/>
        <v>10</v>
      </c>
      <c r="U16" s="12"/>
      <c r="V16" s="12"/>
      <c r="W16" s="13"/>
    </row>
    <row r="17" spans="1:22" s="11" customFormat="1" ht="15" customHeight="1">
      <c r="A17" s="45" t="s">
        <v>15</v>
      </c>
      <c r="B17" s="47" t="s">
        <v>164</v>
      </c>
      <c r="C17" s="48">
        <v>1749</v>
      </c>
      <c r="D17" s="38" t="s">
        <v>82</v>
      </c>
      <c r="E17" s="49">
        <v>531</v>
      </c>
      <c r="F17" s="50">
        <v>588</v>
      </c>
      <c r="G17" s="50">
        <v>511</v>
      </c>
      <c r="H17" s="50">
        <v>526</v>
      </c>
      <c r="I17" s="50">
        <v>541</v>
      </c>
      <c r="J17" s="50">
        <v>522</v>
      </c>
      <c r="K17" s="25">
        <f t="shared" si="0"/>
        <v>536.5</v>
      </c>
      <c r="L17" s="52">
        <v>514</v>
      </c>
      <c r="M17" s="53">
        <v>528</v>
      </c>
      <c r="N17" s="53">
        <v>559</v>
      </c>
      <c r="O17" s="53">
        <v>551</v>
      </c>
      <c r="P17" s="53">
        <v>530</v>
      </c>
      <c r="Q17" s="53">
        <v>490</v>
      </c>
      <c r="R17" s="19">
        <f t="shared" si="1"/>
        <v>528.6666666666666</v>
      </c>
      <c r="S17" s="20">
        <f t="shared" si="2"/>
        <v>532.5833333333334</v>
      </c>
      <c r="T17" s="58">
        <f t="shared" si="3"/>
        <v>12</v>
      </c>
      <c r="U17" s="12"/>
      <c r="V17" s="12"/>
    </row>
    <row r="18" spans="1:22" s="11" customFormat="1" ht="15" customHeight="1">
      <c r="A18" s="45" t="s">
        <v>143</v>
      </c>
      <c r="B18" s="47" t="s">
        <v>146</v>
      </c>
      <c r="C18" s="48">
        <v>1999</v>
      </c>
      <c r="D18" s="38" t="s">
        <v>86</v>
      </c>
      <c r="E18" s="49">
        <v>544</v>
      </c>
      <c r="F18" s="50" t="s">
        <v>129</v>
      </c>
      <c r="G18" s="50" t="s">
        <v>129</v>
      </c>
      <c r="H18" s="50">
        <v>513</v>
      </c>
      <c r="I18" s="50" t="s">
        <v>129</v>
      </c>
      <c r="J18" s="50">
        <v>527</v>
      </c>
      <c r="K18" s="25">
        <f t="shared" si="0"/>
        <v>528</v>
      </c>
      <c r="L18" s="52">
        <v>524</v>
      </c>
      <c r="M18" s="53" t="s">
        <v>129</v>
      </c>
      <c r="N18" s="53" t="s">
        <v>129</v>
      </c>
      <c r="O18" s="53">
        <v>543</v>
      </c>
      <c r="P18" s="53">
        <v>555</v>
      </c>
      <c r="Q18" s="53">
        <v>521</v>
      </c>
      <c r="R18" s="19">
        <f t="shared" si="1"/>
        <v>535.75</v>
      </c>
      <c r="S18" s="20">
        <f t="shared" si="2"/>
        <v>532.4285714285714</v>
      </c>
      <c r="T18" s="58">
        <f t="shared" si="3"/>
        <v>7</v>
      </c>
      <c r="U18" s="12"/>
      <c r="V18" s="12"/>
    </row>
    <row r="19" spans="1:22" s="11" customFormat="1" ht="15" customHeight="1">
      <c r="A19" s="45" t="s">
        <v>144</v>
      </c>
      <c r="B19" s="47" t="s">
        <v>96</v>
      </c>
      <c r="C19" s="48">
        <v>1510</v>
      </c>
      <c r="D19" s="38" t="s">
        <v>84</v>
      </c>
      <c r="E19" s="49">
        <v>550</v>
      </c>
      <c r="F19" s="50">
        <v>524</v>
      </c>
      <c r="G19" s="50">
        <v>531</v>
      </c>
      <c r="H19" s="50">
        <v>540</v>
      </c>
      <c r="I19" s="50">
        <v>526</v>
      </c>
      <c r="J19" s="50">
        <v>530</v>
      </c>
      <c r="K19" s="25">
        <f t="shared" si="0"/>
        <v>533.5</v>
      </c>
      <c r="L19" s="52">
        <v>517</v>
      </c>
      <c r="M19" s="53">
        <v>519</v>
      </c>
      <c r="N19" s="53">
        <v>538</v>
      </c>
      <c r="O19" s="53">
        <v>541</v>
      </c>
      <c r="P19" s="53">
        <v>532</v>
      </c>
      <c r="Q19" s="53" t="s">
        <v>129</v>
      </c>
      <c r="R19" s="19">
        <f t="shared" si="1"/>
        <v>529.4</v>
      </c>
      <c r="S19" s="20">
        <f t="shared" si="2"/>
        <v>531.6363636363636</v>
      </c>
      <c r="T19" s="58">
        <f t="shared" si="3"/>
        <v>11</v>
      </c>
      <c r="U19" s="12"/>
      <c r="V19" s="12"/>
    </row>
    <row r="20" spans="1:22" s="11" customFormat="1" ht="15" customHeight="1">
      <c r="A20" s="45" t="s">
        <v>145</v>
      </c>
      <c r="B20" s="47" t="s">
        <v>95</v>
      </c>
      <c r="C20" s="48">
        <v>1024</v>
      </c>
      <c r="D20" s="38" t="s">
        <v>84</v>
      </c>
      <c r="E20" s="49" t="s">
        <v>129</v>
      </c>
      <c r="F20" s="50">
        <v>523</v>
      </c>
      <c r="G20" s="50">
        <v>533</v>
      </c>
      <c r="H20" s="50">
        <v>532</v>
      </c>
      <c r="I20" s="50" t="s">
        <v>129</v>
      </c>
      <c r="J20" s="50">
        <v>540</v>
      </c>
      <c r="K20" s="25">
        <f t="shared" si="0"/>
        <v>532</v>
      </c>
      <c r="L20" s="52">
        <v>529</v>
      </c>
      <c r="M20" s="53">
        <v>532</v>
      </c>
      <c r="N20" s="53" t="s">
        <v>129</v>
      </c>
      <c r="O20" s="53">
        <v>507</v>
      </c>
      <c r="P20" s="53" t="s">
        <v>129</v>
      </c>
      <c r="Q20" s="53">
        <v>549</v>
      </c>
      <c r="R20" s="19">
        <f t="shared" si="1"/>
        <v>529.25</v>
      </c>
      <c r="S20" s="20">
        <f t="shared" si="2"/>
        <v>530.625</v>
      </c>
      <c r="T20" s="58">
        <f t="shared" si="3"/>
        <v>8</v>
      </c>
      <c r="U20" s="12"/>
      <c r="V20" s="12"/>
    </row>
    <row r="21" spans="1:22" s="11" customFormat="1" ht="15" customHeight="1">
      <c r="A21" s="45" t="s">
        <v>16</v>
      </c>
      <c r="B21" s="47" t="s">
        <v>165</v>
      </c>
      <c r="C21" s="48">
        <v>1753</v>
      </c>
      <c r="D21" s="38" t="s">
        <v>82</v>
      </c>
      <c r="E21" s="49" t="s">
        <v>129</v>
      </c>
      <c r="F21" s="50">
        <v>549</v>
      </c>
      <c r="G21" s="50">
        <v>533</v>
      </c>
      <c r="H21" s="50">
        <v>541</v>
      </c>
      <c r="I21" s="50">
        <v>584</v>
      </c>
      <c r="J21" s="50">
        <v>567</v>
      </c>
      <c r="K21" s="25">
        <f t="shared" si="0"/>
        <v>554.8</v>
      </c>
      <c r="L21" s="62">
        <v>488</v>
      </c>
      <c r="M21" s="53">
        <v>488</v>
      </c>
      <c r="N21" s="53">
        <v>535</v>
      </c>
      <c r="O21" s="53">
        <v>563</v>
      </c>
      <c r="P21" s="53">
        <v>492</v>
      </c>
      <c r="Q21" s="53">
        <v>483</v>
      </c>
      <c r="R21" s="19">
        <f t="shared" si="1"/>
        <v>508.1666666666667</v>
      </c>
      <c r="S21" s="20">
        <f t="shared" si="2"/>
        <v>529.3636363636364</v>
      </c>
      <c r="T21" s="58">
        <f t="shared" si="3"/>
        <v>11</v>
      </c>
      <c r="U21" s="12"/>
      <c r="V21" s="12"/>
    </row>
    <row r="22" spans="1:22" s="11" customFormat="1" ht="15" customHeight="1">
      <c r="A22" s="45" t="s">
        <v>17</v>
      </c>
      <c r="B22" s="47" t="s">
        <v>91</v>
      </c>
      <c r="C22" s="48">
        <v>1725</v>
      </c>
      <c r="D22" s="38" t="s">
        <v>83</v>
      </c>
      <c r="E22" s="49">
        <v>546</v>
      </c>
      <c r="F22" s="56" t="s">
        <v>159</v>
      </c>
      <c r="G22" s="50">
        <v>507</v>
      </c>
      <c r="H22" s="50">
        <v>543</v>
      </c>
      <c r="I22" s="50">
        <v>528</v>
      </c>
      <c r="J22" s="50">
        <v>519</v>
      </c>
      <c r="K22" s="25">
        <f t="shared" si="0"/>
        <v>528.6</v>
      </c>
      <c r="L22" s="52">
        <v>553</v>
      </c>
      <c r="M22" s="56" t="s">
        <v>159</v>
      </c>
      <c r="N22" s="53">
        <v>562</v>
      </c>
      <c r="O22" s="53">
        <v>472</v>
      </c>
      <c r="P22" s="53">
        <v>536</v>
      </c>
      <c r="Q22" s="53">
        <v>524</v>
      </c>
      <c r="R22" s="19">
        <f t="shared" si="1"/>
        <v>529.4</v>
      </c>
      <c r="S22" s="20">
        <f t="shared" si="2"/>
        <v>529</v>
      </c>
      <c r="T22" s="58">
        <f t="shared" si="3"/>
        <v>10</v>
      </c>
      <c r="U22" s="12"/>
      <c r="V22" s="12"/>
    </row>
    <row r="23" spans="1:22" s="11" customFormat="1" ht="15" customHeight="1">
      <c r="A23" s="45" t="s">
        <v>18</v>
      </c>
      <c r="B23" s="47" t="s">
        <v>104</v>
      </c>
      <c r="C23" s="48">
        <v>1782</v>
      </c>
      <c r="D23" s="38" t="s">
        <v>89</v>
      </c>
      <c r="E23" s="49">
        <v>557</v>
      </c>
      <c r="F23" s="50">
        <v>514</v>
      </c>
      <c r="G23" s="50">
        <v>539</v>
      </c>
      <c r="H23" s="50">
        <v>510</v>
      </c>
      <c r="I23" s="50">
        <v>528</v>
      </c>
      <c r="J23" s="50">
        <v>523</v>
      </c>
      <c r="K23" s="25">
        <f t="shared" si="0"/>
        <v>528.5</v>
      </c>
      <c r="L23" s="62">
        <v>546</v>
      </c>
      <c r="M23" s="57" t="s">
        <v>159</v>
      </c>
      <c r="N23" s="53">
        <v>481</v>
      </c>
      <c r="O23" s="53">
        <v>536</v>
      </c>
      <c r="P23" s="53">
        <v>527</v>
      </c>
      <c r="Q23" s="53">
        <v>551</v>
      </c>
      <c r="R23" s="19">
        <f t="shared" si="1"/>
        <v>528.2</v>
      </c>
      <c r="S23" s="20">
        <f t="shared" si="2"/>
        <v>528.3636363636364</v>
      </c>
      <c r="T23" s="58">
        <f t="shared" si="3"/>
        <v>11</v>
      </c>
      <c r="U23" s="12"/>
      <c r="V23" s="12"/>
    </row>
    <row r="24" spans="1:22" s="11" customFormat="1" ht="15" customHeight="1">
      <c r="A24" s="45" t="s">
        <v>19</v>
      </c>
      <c r="B24" s="47" t="s">
        <v>101</v>
      </c>
      <c r="C24" s="48">
        <v>1182</v>
      </c>
      <c r="D24" s="38" t="s">
        <v>85</v>
      </c>
      <c r="E24" s="49">
        <v>555</v>
      </c>
      <c r="F24" s="50">
        <v>559</v>
      </c>
      <c r="G24" s="50">
        <v>510</v>
      </c>
      <c r="H24" s="50">
        <v>559</v>
      </c>
      <c r="I24" s="50" t="s">
        <v>129</v>
      </c>
      <c r="J24" s="50">
        <v>540</v>
      </c>
      <c r="K24" s="25">
        <f t="shared" si="0"/>
        <v>544.6</v>
      </c>
      <c r="L24" s="52">
        <v>492</v>
      </c>
      <c r="M24" s="65" t="s">
        <v>129</v>
      </c>
      <c r="N24" s="65" t="s">
        <v>129</v>
      </c>
      <c r="O24" s="65" t="s">
        <v>129</v>
      </c>
      <c r="P24" s="65">
        <v>499</v>
      </c>
      <c r="Q24" s="65">
        <v>504</v>
      </c>
      <c r="R24" s="19">
        <f t="shared" si="1"/>
        <v>498.3333333333333</v>
      </c>
      <c r="S24" s="20">
        <f t="shared" si="2"/>
        <v>527.25</v>
      </c>
      <c r="T24" s="58">
        <f t="shared" si="3"/>
        <v>8</v>
      </c>
      <c r="U24" s="12"/>
      <c r="V24" s="12"/>
    </row>
    <row r="25" spans="1:22" s="11" customFormat="1" ht="15" customHeight="1">
      <c r="A25" s="45" t="s">
        <v>20</v>
      </c>
      <c r="B25" s="47" t="s">
        <v>106</v>
      </c>
      <c r="C25" s="48">
        <v>1208</v>
      </c>
      <c r="D25" s="38" t="s">
        <v>89</v>
      </c>
      <c r="E25" s="49">
        <v>513</v>
      </c>
      <c r="F25" s="50">
        <v>536</v>
      </c>
      <c r="G25" s="50">
        <v>491</v>
      </c>
      <c r="H25" s="50">
        <v>507</v>
      </c>
      <c r="I25" s="50">
        <v>519</v>
      </c>
      <c r="J25" s="50">
        <v>559</v>
      </c>
      <c r="K25" s="25">
        <f t="shared" si="0"/>
        <v>520.8333333333334</v>
      </c>
      <c r="L25" s="52">
        <v>512</v>
      </c>
      <c r="M25" s="67" t="s">
        <v>159</v>
      </c>
      <c r="N25" s="52">
        <v>530</v>
      </c>
      <c r="O25" s="52" t="s">
        <v>129</v>
      </c>
      <c r="P25" s="52">
        <v>504</v>
      </c>
      <c r="Q25" s="52">
        <v>588</v>
      </c>
      <c r="R25" s="19">
        <f t="shared" si="1"/>
        <v>533.5</v>
      </c>
      <c r="S25" s="20">
        <f t="shared" si="2"/>
        <v>525.9</v>
      </c>
      <c r="T25" s="58">
        <f t="shared" si="3"/>
        <v>10</v>
      </c>
      <c r="U25" s="12"/>
      <c r="V25" s="12"/>
    </row>
    <row r="26" spans="1:22" s="11" customFormat="1" ht="15" customHeight="1">
      <c r="A26" s="45" t="s">
        <v>21</v>
      </c>
      <c r="B26" s="47" t="s">
        <v>124</v>
      </c>
      <c r="C26" s="48">
        <v>1598</v>
      </c>
      <c r="D26" s="38" t="s">
        <v>85</v>
      </c>
      <c r="E26" s="49">
        <v>544</v>
      </c>
      <c r="F26" s="50">
        <v>505</v>
      </c>
      <c r="G26" s="50">
        <v>537</v>
      </c>
      <c r="H26" s="50" t="s">
        <v>129</v>
      </c>
      <c r="I26" s="50" t="s">
        <v>129</v>
      </c>
      <c r="J26" s="50">
        <v>497</v>
      </c>
      <c r="K26" s="25">
        <f t="shared" si="0"/>
        <v>520.75</v>
      </c>
      <c r="L26" s="52">
        <v>544</v>
      </c>
      <c r="M26" s="65">
        <v>515</v>
      </c>
      <c r="N26" s="65">
        <v>538</v>
      </c>
      <c r="O26" s="65" t="s">
        <v>129</v>
      </c>
      <c r="P26" s="65" t="s">
        <v>129</v>
      </c>
      <c r="Q26" s="65" t="s">
        <v>129</v>
      </c>
      <c r="R26" s="19">
        <f t="shared" si="1"/>
        <v>532.3333333333334</v>
      </c>
      <c r="S26" s="20">
        <f t="shared" si="2"/>
        <v>525.7142857142857</v>
      </c>
      <c r="T26" s="58">
        <f t="shared" si="3"/>
        <v>7</v>
      </c>
      <c r="U26" s="12"/>
      <c r="V26" s="12"/>
    </row>
    <row r="27" spans="1:22" s="11" customFormat="1" ht="15" customHeight="1">
      <c r="A27" s="45" t="s">
        <v>22</v>
      </c>
      <c r="B27" s="51" t="s">
        <v>90</v>
      </c>
      <c r="C27" s="46">
        <v>1435</v>
      </c>
      <c r="D27" s="38" t="s">
        <v>84</v>
      </c>
      <c r="E27" s="49">
        <v>518</v>
      </c>
      <c r="F27" s="56" t="s">
        <v>159</v>
      </c>
      <c r="G27" s="50">
        <v>531</v>
      </c>
      <c r="H27" s="50">
        <v>519</v>
      </c>
      <c r="I27" s="50">
        <v>524</v>
      </c>
      <c r="J27" s="50">
        <v>533</v>
      </c>
      <c r="K27" s="25">
        <f t="shared" si="0"/>
        <v>525</v>
      </c>
      <c r="L27" s="52">
        <v>534</v>
      </c>
      <c r="M27" s="56" t="s">
        <v>159</v>
      </c>
      <c r="N27" s="53">
        <v>536</v>
      </c>
      <c r="O27" s="53">
        <v>501</v>
      </c>
      <c r="P27" s="53">
        <v>531</v>
      </c>
      <c r="Q27" s="53" t="s">
        <v>129</v>
      </c>
      <c r="R27" s="21">
        <f t="shared" si="1"/>
        <v>525.5</v>
      </c>
      <c r="S27" s="22">
        <f t="shared" si="2"/>
        <v>525.2222222222222</v>
      </c>
      <c r="T27" s="58">
        <f t="shared" si="3"/>
        <v>9</v>
      </c>
      <c r="U27" s="12"/>
      <c r="V27" s="12"/>
    </row>
    <row r="28" spans="1:22" s="11" customFormat="1" ht="15" customHeight="1">
      <c r="A28" s="45" t="s">
        <v>23</v>
      </c>
      <c r="B28" s="47" t="s">
        <v>93</v>
      </c>
      <c r="C28" s="48">
        <v>1112</v>
      </c>
      <c r="D28" s="38" t="s">
        <v>83</v>
      </c>
      <c r="E28" s="49">
        <v>521</v>
      </c>
      <c r="F28" s="56" t="s">
        <v>159</v>
      </c>
      <c r="G28" s="50" t="s">
        <v>129</v>
      </c>
      <c r="H28" s="50">
        <v>546</v>
      </c>
      <c r="I28" s="50">
        <v>507</v>
      </c>
      <c r="J28" s="50">
        <v>537</v>
      </c>
      <c r="K28" s="25">
        <f t="shared" si="0"/>
        <v>527.75</v>
      </c>
      <c r="L28" s="52">
        <v>496</v>
      </c>
      <c r="M28" s="66" t="s">
        <v>159</v>
      </c>
      <c r="N28" s="65" t="s">
        <v>129</v>
      </c>
      <c r="O28" s="65">
        <v>559</v>
      </c>
      <c r="P28" s="65">
        <v>506</v>
      </c>
      <c r="Q28" s="65">
        <v>529</v>
      </c>
      <c r="R28" s="19">
        <f t="shared" si="1"/>
        <v>522.5</v>
      </c>
      <c r="S28" s="20">
        <f t="shared" si="2"/>
        <v>525.125</v>
      </c>
      <c r="T28" s="58">
        <f t="shared" si="3"/>
        <v>8</v>
      </c>
      <c r="U28" s="12"/>
      <c r="V28" s="12"/>
    </row>
    <row r="29" spans="1:22" s="11" customFormat="1" ht="15" customHeight="1">
      <c r="A29" s="45" t="s">
        <v>78</v>
      </c>
      <c r="B29" s="47" t="s">
        <v>113</v>
      </c>
      <c r="C29" s="48">
        <v>1875</v>
      </c>
      <c r="D29" s="38" t="s">
        <v>88</v>
      </c>
      <c r="E29" s="49" t="s">
        <v>129</v>
      </c>
      <c r="F29" s="50">
        <v>503</v>
      </c>
      <c r="G29" s="50">
        <v>518</v>
      </c>
      <c r="H29" s="50">
        <v>563</v>
      </c>
      <c r="I29" s="50">
        <v>519</v>
      </c>
      <c r="J29" s="50">
        <v>568</v>
      </c>
      <c r="K29" s="25">
        <f t="shared" si="0"/>
        <v>534.2</v>
      </c>
      <c r="L29" s="52">
        <v>537</v>
      </c>
      <c r="M29" s="65">
        <v>523</v>
      </c>
      <c r="N29" s="65">
        <v>461</v>
      </c>
      <c r="O29" s="65">
        <v>530</v>
      </c>
      <c r="P29" s="65">
        <v>528</v>
      </c>
      <c r="Q29" s="65">
        <v>524</v>
      </c>
      <c r="R29" s="19">
        <f t="shared" si="1"/>
        <v>517.1666666666666</v>
      </c>
      <c r="S29" s="20">
        <f t="shared" si="2"/>
        <v>524.9090909090909</v>
      </c>
      <c r="T29" s="58">
        <f t="shared" si="3"/>
        <v>11</v>
      </c>
      <c r="U29" s="12"/>
      <c r="V29" s="12"/>
    </row>
    <row r="30" spans="1:22" s="11" customFormat="1" ht="15" customHeight="1">
      <c r="A30" s="45" t="s">
        <v>24</v>
      </c>
      <c r="B30" s="47" t="s">
        <v>122</v>
      </c>
      <c r="C30" s="48">
        <v>1837</v>
      </c>
      <c r="D30" s="38" t="s">
        <v>83</v>
      </c>
      <c r="E30" s="49">
        <v>525</v>
      </c>
      <c r="F30" s="56" t="s">
        <v>159</v>
      </c>
      <c r="G30" s="50">
        <v>506</v>
      </c>
      <c r="H30" s="50">
        <v>534</v>
      </c>
      <c r="I30" s="50">
        <v>530</v>
      </c>
      <c r="J30" s="50">
        <v>511</v>
      </c>
      <c r="K30" s="25">
        <f t="shared" si="0"/>
        <v>521.2</v>
      </c>
      <c r="L30" s="52">
        <v>511</v>
      </c>
      <c r="M30" s="66" t="s">
        <v>159</v>
      </c>
      <c r="N30" s="65">
        <v>539</v>
      </c>
      <c r="O30" s="65">
        <v>513</v>
      </c>
      <c r="P30" s="65">
        <v>491</v>
      </c>
      <c r="Q30" s="65">
        <v>564</v>
      </c>
      <c r="R30" s="19">
        <f t="shared" si="1"/>
        <v>523.6</v>
      </c>
      <c r="S30" s="20">
        <f t="shared" si="2"/>
        <v>522.4</v>
      </c>
      <c r="T30" s="58">
        <f t="shared" si="3"/>
        <v>10</v>
      </c>
      <c r="U30" s="12"/>
      <c r="V30" s="12"/>
    </row>
    <row r="31" spans="1:22" s="11" customFormat="1" ht="15" customHeight="1">
      <c r="A31" s="45" t="s">
        <v>32</v>
      </c>
      <c r="B31" s="47" t="s">
        <v>99</v>
      </c>
      <c r="C31" s="48">
        <v>1594</v>
      </c>
      <c r="D31" s="38" t="s">
        <v>85</v>
      </c>
      <c r="E31" s="61">
        <v>468</v>
      </c>
      <c r="F31" s="50">
        <v>574</v>
      </c>
      <c r="G31" s="50">
        <v>535</v>
      </c>
      <c r="H31" s="50">
        <v>541</v>
      </c>
      <c r="I31" s="50">
        <v>479</v>
      </c>
      <c r="J31" s="50" t="s">
        <v>129</v>
      </c>
      <c r="K31" s="25">
        <f t="shared" si="0"/>
        <v>519.4</v>
      </c>
      <c r="L31" s="52">
        <v>534</v>
      </c>
      <c r="M31" s="65">
        <v>540</v>
      </c>
      <c r="N31" s="65">
        <v>491</v>
      </c>
      <c r="O31" s="65">
        <v>557</v>
      </c>
      <c r="P31" s="65">
        <v>482</v>
      </c>
      <c r="Q31" s="65" t="s">
        <v>129</v>
      </c>
      <c r="R31" s="19">
        <f t="shared" si="1"/>
        <v>520.8</v>
      </c>
      <c r="S31" s="20">
        <f t="shared" si="2"/>
        <v>520.1</v>
      </c>
      <c r="T31" s="58">
        <f t="shared" si="3"/>
        <v>10</v>
      </c>
      <c r="U31" s="12"/>
      <c r="V31" s="12"/>
    </row>
    <row r="32" spans="1:22" s="11" customFormat="1" ht="15" customHeight="1">
      <c r="A32" s="45" t="s">
        <v>33</v>
      </c>
      <c r="B32" s="47" t="s">
        <v>107</v>
      </c>
      <c r="C32" s="48">
        <v>2273</v>
      </c>
      <c r="D32" s="38" t="s">
        <v>89</v>
      </c>
      <c r="E32" s="61" t="s">
        <v>129</v>
      </c>
      <c r="F32" s="50">
        <v>538</v>
      </c>
      <c r="G32" s="50">
        <v>537</v>
      </c>
      <c r="H32" s="50">
        <v>466</v>
      </c>
      <c r="I32" s="50">
        <v>540</v>
      </c>
      <c r="J32" s="50" t="s">
        <v>129</v>
      </c>
      <c r="K32" s="25">
        <f t="shared" si="0"/>
        <v>520.25</v>
      </c>
      <c r="L32" s="52">
        <v>525</v>
      </c>
      <c r="M32" s="64" t="s">
        <v>159</v>
      </c>
      <c r="N32" s="65">
        <v>510</v>
      </c>
      <c r="O32" s="65">
        <v>532</v>
      </c>
      <c r="P32" s="65">
        <v>511</v>
      </c>
      <c r="Q32" s="65" t="s">
        <v>129</v>
      </c>
      <c r="R32" s="19">
        <f t="shared" si="1"/>
        <v>519.5</v>
      </c>
      <c r="S32" s="20">
        <f t="shared" si="2"/>
        <v>519.875</v>
      </c>
      <c r="T32" s="58">
        <f t="shared" si="3"/>
        <v>8</v>
      </c>
      <c r="U32" s="12"/>
      <c r="V32" s="12"/>
    </row>
    <row r="33" spans="1:22" s="11" customFormat="1" ht="15" customHeight="1">
      <c r="A33" s="45" t="s">
        <v>34</v>
      </c>
      <c r="B33" s="47" t="s">
        <v>92</v>
      </c>
      <c r="C33" s="48">
        <v>2107</v>
      </c>
      <c r="D33" s="38" t="s">
        <v>83</v>
      </c>
      <c r="E33" s="61">
        <v>496</v>
      </c>
      <c r="F33" s="56" t="s">
        <v>159</v>
      </c>
      <c r="G33" s="50">
        <v>488</v>
      </c>
      <c r="H33" s="50" t="s">
        <v>129</v>
      </c>
      <c r="I33" s="50"/>
      <c r="J33" s="50">
        <v>501</v>
      </c>
      <c r="K33" s="25">
        <f t="shared" si="0"/>
        <v>495</v>
      </c>
      <c r="L33" s="52">
        <v>573</v>
      </c>
      <c r="M33" s="66" t="s">
        <v>159</v>
      </c>
      <c r="N33" s="65">
        <v>512</v>
      </c>
      <c r="O33" s="65" t="s">
        <v>129</v>
      </c>
      <c r="P33" s="65">
        <v>533</v>
      </c>
      <c r="Q33" s="65">
        <v>530</v>
      </c>
      <c r="R33" s="19">
        <f t="shared" si="1"/>
        <v>537</v>
      </c>
      <c r="S33" s="20">
        <f t="shared" si="2"/>
        <v>519</v>
      </c>
      <c r="T33" s="58">
        <f t="shared" si="3"/>
        <v>7</v>
      </c>
      <c r="U33" s="12"/>
      <c r="V33" s="12"/>
    </row>
    <row r="34" spans="1:22" s="11" customFormat="1" ht="15" customHeight="1">
      <c r="A34" s="45" t="s">
        <v>35</v>
      </c>
      <c r="B34" s="47" t="s">
        <v>120</v>
      </c>
      <c r="C34" s="48">
        <v>1328</v>
      </c>
      <c r="D34" s="38" t="s">
        <v>88</v>
      </c>
      <c r="E34" s="61" t="s">
        <v>129</v>
      </c>
      <c r="F34" s="50" t="s">
        <v>129</v>
      </c>
      <c r="G34" s="50" t="s">
        <v>129</v>
      </c>
      <c r="H34" s="50">
        <v>531</v>
      </c>
      <c r="I34" s="50">
        <v>555</v>
      </c>
      <c r="J34" s="50">
        <v>526</v>
      </c>
      <c r="K34" s="25">
        <f t="shared" si="0"/>
        <v>537.3333333333334</v>
      </c>
      <c r="L34" s="52" t="s">
        <v>129</v>
      </c>
      <c r="M34" s="65" t="s">
        <v>129</v>
      </c>
      <c r="N34" s="65">
        <v>471</v>
      </c>
      <c r="O34" s="65">
        <v>562</v>
      </c>
      <c r="P34" s="65">
        <v>491</v>
      </c>
      <c r="Q34" s="65">
        <v>495</v>
      </c>
      <c r="R34" s="19">
        <f t="shared" si="1"/>
        <v>504.75</v>
      </c>
      <c r="S34" s="20">
        <f t="shared" si="2"/>
        <v>518.7142857142857</v>
      </c>
      <c r="T34" s="58">
        <f t="shared" si="3"/>
        <v>7</v>
      </c>
      <c r="U34" s="12"/>
      <c r="V34" s="12"/>
    </row>
    <row r="35" spans="1:22" s="11" customFormat="1" ht="15" customHeight="1">
      <c r="A35" s="45" t="s">
        <v>36</v>
      </c>
      <c r="B35" s="47" t="s">
        <v>117</v>
      </c>
      <c r="C35" s="48">
        <v>1222</v>
      </c>
      <c r="D35" s="38" t="s">
        <v>86</v>
      </c>
      <c r="E35" s="61">
        <v>535</v>
      </c>
      <c r="F35" s="50">
        <v>519</v>
      </c>
      <c r="G35" s="50">
        <v>510</v>
      </c>
      <c r="H35" s="50">
        <v>539</v>
      </c>
      <c r="I35" s="50">
        <v>489</v>
      </c>
      <c r="J35" s="50">
        <v>506</v>
      </c>
      <c r="K35" s="25">
        <f t="shared" si="0"/>
        <v>516.3333333333334</v>
      </c>
      <c r="L35" s="52">
        <v>486</v>
      </c>
      <c r="M35" s="65">
        <v>534</v>
      </c>
      <c r="N35" s="65">
        <v>524</v>
      </c>
      <c r="O35" s="65">
        <v>510</v>
      </c>
      <c r="P35" s="65">
        <v>551</v>
      </c>
      <c r="Q35" s="65" t="s">
        <v>129</v>
      </c>
      <c r="R35" s="19">
        <f t="shared" si="1"/>
        <v>521</v>
      </c>
      <c r="S35" s="20">
        <f t="shared" si="2"/>
        <v>518.4545454545455</v>
      </c>
      <c r="T35" s="58">
        <f t="shared" si="3"/>
        <v>11</v>
      </c>
      <c r="U35" s="12"/>
      <c r="V35" s="12"/>
    </row>
    <row r="36" spans="1:22" s="11" customFormat="1" ht="15" customHeight="1">
      <c r="A36" s="45" t="s">
        <v>37</v>
      </c>
      <c r="B36" s="47" t="s">
        <v>97</v>
      </c>
      <c r="C36" s="48">
        <v>1094</v>
      </c>
      <c r="D36" s="38" t="s">
        <v>84</v>
      </c>
      <c r="E36" s="49">
        <v>478</v>
      </c>
      <c r="F36" s="50">
        <v>467</v>
      </c>
      <c r="G36" s="50">
        <v>532</v>
      </c>
      <c r="H36" s="50">
        <v>469</v>
      </c>
      <c r="I36" s="50">
        <v>542</v>
      </c>
      <c r="J36" s="50">
        <v>487</v>
      </c>
      <c r="K36" s="25">
        <f t="shared" si="0"/>
        <v>495.8333333333333</v>
      </c>
      <c r="L36" s="52">
        <v>492</v>
      </c>
      <c r="M36" s="53">
        <v>546</v>
      </c>
      <c r="N36" s="53">
        <v>479</v>
      </c>
      <c r="O36" s="53">
        <v>571</v>
      </c>
      <c r="P36" s="53">
        <v>544</v>
      </c>
      <c r="Q36" s="53">
        <v>550</v>
      </c>
      <c r="R36" s="19">
        <f t="shared" si="1"/>
        <v>530.3333333333334</v>
      </c>
      <c r="S36" s="20">
        <f t="shared" si="2"/>
        <v>513.0833333333334</v>
      </c>
      <c r="T36" s="58">
        <f t="shared" si="3"/>
        <v>12</v>
      </c>
      <c r="U36" s="12"/>
      <c r="V36" s="12"/>
    </row>
    <row r="37" spans="1:22" s="11" customFormat="1" ht="15" customHeight="1">
      <c r="A37" s="45" t="s">
        <v>38</v>
      </c>
      <c r="B37" s="47" t="s">
        <v>116</v>
      </c>
      <c r="C37" s="48">
        <v>1274</v>
      </c>
      <c r="D37" s="38" t="s">
        <v>86</v>
      </c>
      <c r="E37" s="61">
        <v>501</v>
      </c>
      <c r="F37" s="50">
        <v>538</v>
      </c>
      <c r="G37" s="50">
        <v>529</v>
      </c>
      <c r="H37" s="50">
        <v>528</v>
      </c>
      <c r="I37" s="50">
        <v>491</v>
      </c>
      <c r="J37" s="50">
        <v>501</v>
      </c>
      <c r="K37" s="25">
        <f t="shared" si="0"/>
        <v>514.6666666666666</v>
      </c>
      <c r="L37" s="62">
        <v>550</v>
      </c>
      <c r="M37" s="53">
        <v>491</v>
      </c>
      <c r="N37" s="53">
        <v>526</v>
      </c>
      <c r="O37" s="53">
        <v>474</v>
      </c>
      <c r="P37" s="53" t="s">
        <v>129</v>
      </c>
      <c r="Q37" s="53" t="s">
        <v>129</v>
      </c>
      <c r="R37" s="19">
        <f t="shared" si="1"/>
        <v>510.25</v>
      </c>
      <c r="S37" s="20">
        <f t="shared" si="2"/>
        <v>512.9</v>
      </c>
      <c r="T37" s="58">
        <f t="shared" si="3"/>
        <v>10</v>
      </c>
      <c r="U37" s="12"/>
      <c r="V37" s="12"/>
    </row>
    <row r="38" spans="1:22" s="11" customFormat="1" ht="15" customHeight="1">
      <c r="A38" s="45" t="s">
        <v>39</v>
      </c>
      <c r="B38" s="47" t="s">
        <v>151</v>
      </c>
      <c r="C38" s="48">
        <v>1059</v>
      </c>
      <c r="D38" s="38" t="s">
        <v>84</v>
      </c>
      <c r="E38" s="61">
        <v>519</v>
      </c>
      <c r="F38" s="50">
        <v>532</v>
      </c>
      <c r="G38" s="50">
        <v>518</v>
      </c>
      <c r="H38" s="50">
        <v>548</v>
      </c>
      <c r="I38" s="50">
        <v>497</v>
      </c>
      <c r="J38" s="50">
        <v>505</v>
      </c>
      <c r="K38" s="25">
        <f t="shared" si="0"/>
        <v>519.8333333333334</v>
      </c>
      <c r="L38" s="62"/>
      <c r="M38" s="53">
        <v>515</v>
      </c>
      <c r="N38" s="53">
        <v>485</v>
      </c>
      <c r="O38" s="53">
        <v>497</v>
      </c>
      <c r="P38" s="53" t="s">
        <v>129</v>
      </c>
      <c r="Q38" s="53" t="s">
        <v>129</v>
      </c>
      <c r="R38" s="19">
        <f aca="true" t="shared" si="4" ref="R38:R69">AVERAGE(L38:Q38)</f>
        <v>499</v>
      </c>
      <c r="S38" s="20">
        <f aca="true" t="shared" si="5" ref="S38:S72">AVERAGE(E38:J38,L38:Q38)</f>
        <v>512.8888888888889</v>
      </c>
      <c r="T38" s="58">
        <f aca="true" t="shared" si="6" ref="T38:T69">COUNT(E38:J38,L38:Q38)</f>
        <v>9</v>
      </c>
      <c r="U38" s="12"/>
      <c r="V38" s="12"/>
    </row>
    <row r="39" spans="1:22" s="11" customFormat="1" ht="15" customHeight="1">
      <c r="A39" s="45" t="s">
        <v>40</v>
      </c>
      <c r="B39" s="47" t="s">
        <v>118</v>
      </c>
      <c r="C39" s="48">
        <v>1600</v>
      </c>
      <c r="D39" s="38" t="s">
        <v>86</v>
      </c>
      <c r="E39" s="49">
        <v>515</v>
      </c>
      <c r="F39" s="50">
        <v>512</v>
      </c>
      <c r="G39" s="50">
        <v>503</v>
      </c>
      <c r="H39" s="50">
        <v>524</v>
      </c>
      <c r="I39" s="50">
        <v>478</v>
      </c>
      <c r="J39" s="50">
        <v>506</v>
      </c>
      <c r="K39" s="25">
        <f t="shared" si="0"/>
        <v>506.3333333333333</v>
      </c>
      <c r="L39" s="62">
        <v>482</v>
      </c>
      <c r="M39" s="53">
        <v>540</v>
      </c>
      <c r="N39" s="53">
        <v>468</v>
      </c>
      <c r="O39" s="53">
        <v>531</v>
      </c>
      <c r="P39" s="53">
        <v>528</v>
      </c>
      <c r="Q39" s="53">
        <v>546</v>
      </c>
      <c r="R39" s="19">
        <f t="shared" si="4"/>
        <v>515.8333333333334</v>
      </c>
      <c r="S39" s="20">
        <f t="shared" si="5"/>
        <v>511.0833333333333</v>
      </c>
      <c r="T39" s="58">
        <f t="shared" si="6"/>
        <v>12</v>
      </c>
      <c r="U39" s="12"/>
      <c r="V39" s="12"/>
    </row>
    <row r="40" spans="1:22" s="11" customFormat="1" ht="15" customHeight="1">
      <c r="A40" s="45" t="s">
        <v>41</v>
      </c>
      <c r="B40" s="47" t="s">
        <v>94</v>
      </c>
      <c r="C40" s="48">
        <v>1097</v>
      </c>
      <c r="D40" s="38" t="s">
        <v>84</v>
      </c>
      <c r="E40" s="49">
        <v>535</v>
      </c>
      <c r="F40" s="50">
        <v>455</v>
      </c>
      <c r="G40" s="50">
        <v>470</v>
      </c>
      <c r="H40" s="50">
        <v>505</v>
      </c>
      <c r="I40" s="50">
        <v>467</v>
      </c>
      <c r="J40" s="50" t="s">
        <v>129</v>
      </c>
      <c r="K40" s="25">
        <f t="shared" si="0"/>
        <v>486.4</v>
      </c>
      <c r="L40" s="52">
        <v>502</v>
      </c>
      <c r="M40" s="53">
        <v>579</v>
      </c>
      <c r="N40" s="53">
        <v>535</v>
      </c>
      <c r="O40" s="53">
        <v>545</v>
      </c>
      <c r="P40" s="53">
        <v>497</v>
      </c>
      <c r="Q40" s="53">
        <v>525</v>
      </c>
      <c r="R40" s="19">
        <f t="shared" si="4"/>
        <v>530.5</v>
      </c>
      <c r="S40" s="20">
        <f t="shared" si="5"/>
        <v>510.45454545454544</v>
      </c>
      <c r="T40" s="58">
        <f t="shared" si="6"/>
        <v>11</v>
      </c>
      <c r="U40" s="12"/>
      <c r="V40" s="12"/>
    </row>
    <row r="41" spans="1:22" s="11" customFormat="1" ht="15" customHeight="1">
      <c r="A41" s="45" t="s">
        <v>42</v>
      </c>
      <c r="B41" s="47" t="s">
        <v>141</v>
      </c>
      <c r="C41" s="48">
        <v>1090</v>
      </c>
      <c r="D41" s="38" t="s">
        <v>84</v>
      </c>
      <c r="E41" s="49">
        <v>500</v>
      </c>
      <c r="F41" s="50" t="s">
        <v>129</v>
      </c>
      <c r="G41" s="50">
        <v>498</v>
      </c>
      <c r="H41" s="50" t="s">
        <v>129</v>
      </c>
      <c r="I41" s="50">
        <v>495</v>
      </c>
      <c r="J41" s="50">
        <v>522</v>
      </c>
      <c r="K41" s="25">
        <f t="shared" si="0"/>
        <v>503.75</v>
      </c>
      <c r="L41" s="52">
        <v>447</v>
      </c>
      <c r="M41" s="62" t="s">
        <v>129</v>
      </c>
      <c r="N41" s="62">
        <v>523</v>
      </c>
      <c r="O41" s="62" t="s">
        <v>129</v>
      </c>
      <c r="P41" s="62" t="s">
        <v>129</v>
      </c>
      <c r="Q41" s="62">
        <v>519</v>
      </c>
      <c r="R41" s="19">
        <f t="shared" si="4"/>
        <v>496.3333333333333</v>
      </c>
      <c r="S41" s="20">
        <f t="shared" si="5"/>
        <v>500.57142857142856</v>
      </c>
      <c r="T41" s="58">
        <f t="shared" si="6"/>
        <v>7</v>
      </c>
      <c r="U41" s="12"/>
      <c r="V41" s="12"/>
    </row>
    <row r="42" spans="1:22" s="11" customFormat="1" ht="15" customHeight="1">
      <c r="A42" s="45" t="s">
        <v>43</v>
      </c>
      <c r="B42" s="47" t="s">
        <v>153</v>
      </c>
      <c r="C42" s="48">
        <v>1312</v>
      </c>
      <c r="D42" s="38" t="s">
        <v>86</v>
      </c>
      <c r="E42" s="49" t="s">
        <v>129</v>
      </c>
      <c r="F42" s="50">
        <v>499</v>
      </c>
      <c r="G42" s="50">
        <v>505</v>
      </c>
      <c r="H42" s="50">
        <v>487</v>
      </c>
      <c r="I42" s="50">
        <v>500</v>
      </c>
      <c r="J42" s="50" t="s">
        <v>129</v>
      </c>
      <c r="K42" s="25">
        <f t="shared" si="0"/>
        <v>497.75</v>
      </c>
      <c r="L42" s="52" t="s">
        <v>129</v>
      </c>
      <c r="M42" s="53">
        <v>478</v>
      </c>
      <c r="N42" s="53" t="s">
        <v>129</v>
      </c>
      <c r="O42" s="53">
        <v>504</v>
      </c>
      <c r="P42" s="53">
        <v>556</v>
      </c>
      <c r="Q42" s="53">
        <v>457</v>
      </c>
      <c r="R42" s="19">
        <f t="shared" si="4"/>
        <v>498.75</v>
      </c>
      <c r="S42" s="20">
        <f t="shared" si="5"/>
        <v>498.25</v>
      </c>
      <c r="T42" s="58">
        <f t="shared" si="6"/>
        <v>8</v>
      </c>
      <c r="U42" s="12"/>
      <c r="V42" s="12"/>
    </row>
    <row r="43" spans="1:22" s="11" customFormat="1" ht="15" customHeight="1" thickBot="1">
      <c r="A43" s="54" t="s">
        <v>44</v>
      </c>
      <c r="B43" s="83" t="s">
        <v>170</v>
      </c>
      <c r="C43" s="84">
        <v>1194</v>
      </c>
      <c r="D43" s="85" t="s">
        <v>82</v>
      </c>
      <c r="E43" s="81" t="s">
        <v>129</v>
      </c>
      <c r="F43" s="81">
        <v>494</v>
      </c>
      <c r="G43" s="81" t="s">
        <v>129</v>
      </c>
      <c r="H43" s="81">
        <v>516</v>
      </c>
      <c r="I43" s="81">
        <v>482</v>
      </c>
      <c r="J43" s="81">
        <v>517</v>
      </c>
      <c r="K43" s="55">
        <f t="shared" si="0"/>
        <v>502.25</v>
      </c>
      <c r="L43" s="86" t="s">
        <v>129</v>
      </c>
      <c r="M43" s="87">
        <v>448</v>
      </c>
      <c r="N43" s="87" t="s">
        <v>129</v>
      </c>
      <c r="O43" s="87">
        <v>524</v>
      </c>
      <c r="P43" s="87">
        <v>454</v>
      </c>
      <c r="Q43" s="87">
        <v>507</v>
      </c>
      <c r="R43" s="88">
        <f t="shared" si="4"/>
        <v>483.25</v>
      </c>
      <c r="S43" s="89">
        <f t="shared" si="5"/>
        <v>492.75</v>
      </c>
      <c r="T43" s="82">
        <f t="shared" si="6"/>
        <v>8</v>
      </c>
      <c r="U43" s="12"/>
      <c r="V43" s="12"/>
    </row>
    <row r="44" spans="1:22" s="11" customFormat="1" ht="15" customHeight="1">
      <c r="A44" s="69" t="s">
        <v>45</v>
      </c>
      <c r="B44" s="70" t="s">
        <v>155</v>
      </c>
      <c r="C44" s="71">
        <v>2049</v>
      </c>
      <c r="D44" s="72" t="s">
        <v>85</v>
      </c>
      <c r="E44" s="73">
        <v>509</v>
      </c>
      <c r="F44" s="74">
        <v>524</v>
      </c>
      <c r="G44" s="74">
        <v>530</v>
      </c>
      <c r="H44" s="74" t="s">
        <v>129</v>
      </c>
      <c r="I44" s="74" t="s">
        <v>129</v>
      </c>
      <c r="J44" s="74" t="s">
        <v>129</v>
      </c>
      <c r="K44" s="75">
        <f t="shared" si="0"/>
        <v>521</v>
      </c>
      <c r="L44" s="76" t="s">
        <v>129</v>
      </c>
      <c r="M44" s="77">
        <v>530</v>
      </c>
      <c r="N44" s="77">
        <v>503</v>
      </c>
      <c r="O44" s="77">
        <v>531</v>
      </c>
      <c r="P44" s="77" t="s">
        <v>129</v>
      </c>
      <c r="Q44" s="77" t="s">
        <v>129</v>
      </c>
      <c r="R44" s="78">
        <f t="shared" si="4"/>
        <v>521.3333333333334</v>
      </c>
      <c r="S44" s="79">
        <f t="shared" si="5"/>
        <v>521.1666666666666</v>
      </c>
      <c r="T44" s="80">
        <f t="shared" si="6"/>
        <v>6</v>
      </c>
      <c r="U44" s="12"/>
      <c r="V44" s="12"/>
    </row>
    <row r="45" spans="1:22" s="11" customFormat="1" ht="15" customHeight="1">
      <c r="A45" s="45" t="s">
        <v>46</v>
      </c>
      <c r="B45" s="47" t="s">
        <v>126</v>
      </c>
      <c r="C45" s="18">
        <v>1428</v>
      </c>
      <c r="D45" s="90" t="s">
        <v>84</v>
      </c>
      <c r="E45" s="91">
        <v>511</v>
      </c>
      <c r="F45" s="61" t="s">
        <v>129</v>
      </c>
      <c r="G45" s="61" t="s">
        <v>129</v>
      </c>
      <c r="H45" s="61" t="s">
        <v>129</v>
      </c>
      <c r="I45" s="61" t="s">
        <v>129</v>
      </c>
      <c r="J45" s="61" t="s">
        <v>129</v>
      </c>
      <c r="K45" s="93">
        <f t="shared" si="0"/>
        <v>511</v>
      </c>
      <c r="L45" s="62">
        <v>517</v>
      </c>
      <c r="M45" s="62">
        <v>561</v>
      </c>
      <c r="N45" s="62">
        <v>469</v>
      </c>
      <c r="O45" s="62" t="s">
        <v>129</v>
      </c>
      <c r="P45" s="62">
        <v>507</v>
      </c>
      <c r="Q45" s="62">
        <v>558</v>
      </c>
      <c r="R45" s="94">
        <f t="shared" si="4"/>
        <v>522.4</v>
      </c>
      <c r="S45" s="95">
        <f t="shared" si="5"/>
        <v>520.5</v>
      </c>
      <c r="T45" s="58">
        <f t="shared" si="6"/>
        <v>6</v>
      </c>
      <c r="U45" s="12"/>
      <c r="V45" s="12"/>
    </row>
    <row r="46" spans="1:22" s="11" customFormat="1" ht="15" customHeight="1">
      <c r="A46" s="45" t="s">
        <v>47</v>
      </c>
      <c r="B46" s="47" t="s">
        <v>136</v>
      </c>
      <c r="C46" s="48">
        <v>1185</v>
      </c>
      <c r="D46" s="90" t="s">
        <v>83</v>
      </c>
      <c r="E46" s="91">
        <v>498</v>
      </c>
      <c r="F46" s="92" t="s">
        <v>159</v>
      </c>
      <c r="G46" s="61">
        <v>555</v>
      </c>
      <c r="H46" s="61">
        <v>523</v>
      </c>
      <c r="I46" s="61"/>
      <c r="J46" s="61" t="s">
        <v>129</v>
      </c>
      <c r="K46" s="93">
        <f t="shared" si="0"/>
        <v>525.3333333333334</v>
      </c>
      <c r="L46" s="65">
        <v>484</v>
      </c>
      <c r="M46" s="92" t="s">
        <v>159</v>
      </c>
      <c r="N46" s="62">
        <v>488</v>
      </c>
      <c r="O46" s="62">
        <v>518</v>
      </c>
      <c r="P46" s="62" t="s">
        <v>129</v>
      </c>
      <c r="Q46" s="62" t="s">
        <v>129</v>
      </c>
      <c r="R46" s="94">
        <f t="shared" si="4"/>
        <v>496.6666666666667</v>
      </c>
      <c r="S46" s="95">
        <f t="shared" si="5"/>
        <v>511</v>
      </c>
      <c r="T46" s="58">
        <f t="shared" si="6"/>
        <v>6</v>
      </c>
      <c r="U46" s="12"/>
      <c r="V46" s="12"/>
    </row>
    <row r="47" spans="1:22" s="11" customFormat="1" ht="15" customHeight="1">
      <c r="A47" s="45" t="s">
        <v>48</v>
      </c>
      <c r="B47" s="47" t="s">
        <v>128</v>
      </c>
      <c r="C47" s="48">
        <v>1637</v>
      </c>
      <c r="D47" s="38" t="s">
        <v>84</v>
      </c>
      <c r="E47" s="49" t="s">
        <v>129</v>
      </c>
      <c r="F47" s="50" t="s">
        <v>129</v>
      </c>
      <c r="G47" s="50" t="s">
        <v>129</v>
      </c>
      <c r="H47" s="50">
        <v>481</v>
      </c>
      <c r="I47" s="50">
        <v>513</v>
      </c>
      <c r="J47" s="50">
        <v>510</v>
      </c>
      <c r="K47" s="25">
        <f t="shared" si="0"/>
        <v>501.3333333333333</v>
      </c>
      <c r="L47" s="52" t="s">
        <v>129</v>
      </c>
      <c r="M47" s="53" t="s">
        <v>129</v>
      </c>
      <c r="N47" s="53" t="s">
        <v>129</v>
      </c>
      <c r="O47" s="53">
        <v>500</v>
      </c>
      <c r="P47" s="53">
        <v>520</v>
      </c>
      <c r="Q47" s="53">
        <v>542</v>
      </c>
      <c r="R47" s="19">
        <f t="shared" si="4"/>
        <v>520.6666666666666</v>
      </c>
      <c r="S47" s="20">
        <f t="shared" si="5"/>
        <v>511</v>
      </c>
      <c r="T47" s="58">
        <f t="shared" si="6"/>
        <v>6</v>
      </c>
      <c r="U47" s="12"/>
      <c r="V47" s="12"/>
    </row>
    <row r="48" spans="1:22" s="11" customFormat="1" ht="15" customHeight="1">
      <c r="A48" s="45" t="s">
        <v>49</v>
      </c>
      <c r="B48" s="47" t="s">
        <v>102</v>
      </c>
      <c r="C48" s="48">
        <v>1325</v>
      </c>
      <c r="D48" s="90" t="s">
        <v>86</v>
      </c>
      <c r="E48" s="91">
        <v>525</v>
      </c>
      <c r="F48" s="61" t="s">
        <v>129</v>
      </c>
      <c r="G48" s="61">
        <v>534</v>
      </c>
      <c r="H48" s="61" t="s">
        <v>129</v>
      </c>
      <c r="I48" s="61" t="s">
        <v>129</v>
      </c>
      <c r="J48" s="61">
        <v>534</v>
      </c>
      <c r="K48" s="93">
        <f t="shared" si="0"/>
        <v>531</v>
      </c>
      <c r="L48" s="65" t="s">
        <v>129</v>
      </c>
      <c r="M48" s="62" t="s">
        <v>129</v>
      </c>
      <c r="N48" s="62">
        <v>509</v>
      </c>
      <c r="O48" s="62">
        <v>476</v>
      </c>
      <c r="P48" s="62">
        <v>488</v>
      </c>
      <c r="Q48" s="62" t="s">
        <v>129</v>
      </c>
      <c r="R48" s="94">
        <f t="shared" si="4"/>
        <v>491</v>
      </c>
      <c r="S48" s="95">
        <f t="shared" si="5"/>
        <v>511</v>
      </c>
      <c r="T48" s="58">
        <f t="shared" si="6"/>
        <v>6</v>
      </c>
      <c r="U48" s="12"/>
      <c r="V48" s="12"/>
    </row>
    <row r="49" spans="1:22" s="11" customFormat="1" ht="15" customHeight="1">
      <c r="A49" s="45" t="s">
        <v>50</v>
      </c>
      <c r="B49" s="47" t="s">
        <v>140</v>
      </c>
      <c r="C49" s="48">
        <v>1180</v>
      </c>
      <c r="D49" s="90" t="s">
        <v>82</v>
      </c>
      <c r="E49" s="91">
        <v>505</v>
      </c>
      <c r="F49" s="61" t="s">
        <v>129</v>
      </c>
      <c r="G49" s="61">
        <v>497</v>
      </c>
      <c r="H49" s="61" t="s">
        <v>129</v>
      </c>
      <c r="I49" s="61" t="s">
        <v>129</v>
      </c>
      <c r="J49" s="61">
        <v>515</v>
      </c>
      <c r="K49" s="93">
        <f t="shared" si="0"/>
        <v>505.6666666666667</v>
      </c>
      <c r="L49" s="65">
        <v>525</v>
      </c>
      <c r="M49" s="62" t="s">
        <v>129</v>
      </c>
      <c r="N49" s="62">
        <v>486</v>
      </c>
      <c r="O49" s="62" t="s">
        <v>129</v>
      </c>
      <c r="P49" s="62" t="s">
        <v>129</v>
      </c>
      <c r="Q49" s="62">
        <v>508</v>
      </c>
      <c r="R49" s="94">
        <f t="shared" si="4"/>
        <v>506.3333333333333</v>
      </c>
      <c r="S49" s="95">
        <f t="shared" si="5"/>
        <v>506</v>
      </c>
      <c r="T49" s="58">
        <f t="shared" si="6"/>
        <v>6</v>
      </c>
      <c r="U49" s="12"/>
      <c r="V49" s="12"/>
    </row>
    <row r="50" spans="1:22" s="11" customFormat="1" ht="15" customHeight="1">
      <c r="A50" s="45" t="s">
        <v>51</v>
      </c>
      <c r="B50" s="47" t="s">
        <v>131</v>
      </c>
      <c r="C50" s="48">
        <v>1659</v>
      </c>
      <c r="D50" s="90" t="s">
        <v>85</v>
      </c>
      <c r="E50" s="91" t="s">
        <v>129</v>
      </c>
      <c r="F50" s="61" t="s">
        <v>129</v>
      </c>
      <c r="G50" s="61" t="s">
        <v>129</v>
      </c>
      <c r="H50" s="61">
        <v>484</v>
      </c>
      <c r="I50" s="61" t="s">
        <v>129</v>
      </c>
      <c r="J50" s="61" t="s">
        <v>129</v>
      </c>
      <c r="K50" s="93">
        <f t="shared" si="0"/>
        <v>484</v>
      </c>
      <c r="L50" s="65">
        <v>526</v>
      </c>
      <c r="M50" s="62">
        <v>490</v>
      </c>
      <c r="N50" s="62">
        <v>483</v>
      </c>
      <c r="O50" s="62">
        <v>522</v>
      </c>
      <c r="P50" s="62" t="s">
        <v>129</v>
      </c>
      <c r="Q50" s="62">
        <v>507</v>
      </c>
      <c r="R50" s="94">
        <f t="shared" si="4"/>
        <v>505.6</v>
      </c>
      <c r="S50" s="95">
        <f t="shared" si="5"/>
        <v>502</v>
      </c>
      <c r="T50" s="58">
        <f t="shared" si="6"/>
        <v>6</v>
      </c>
      <c r="U50" s="12"/>
      <c r="V50" s="12"/>
    </row>
    <row r="51" spans="1:22" s="11" customFormat="1" ht="15" customHeight="1">
      <c r="A51" s="45" t="s">
        <v>52</v>
      </c>
      <c r="B51" s="47" t="s">
        <v>166</v>
      </c>
      <c r="C51" s="48">
        <v>1553</v>
      </c>
      <c r="D51" s="90" t="s">
        <v>83</v>
      </c>
      <c r="E51" s="91" t="s">
        <v>129</v>
      </c>
      <c r="F51" s="92" t="s">
        <v>159</v>
      </c>
      <c r="G51" s="61">
        <v>505</v>
      </c>
      <c r="H51" s="61">
        <v>512</v>
      </c>
      <c r="I51" s="61">
        <v>491</v>
      </c>
      <c r="J51" s="61" t="s">
        <v>129</v>
      </c>
      <c r="K51" s="93">
        <f t="shared" si="0"/>
        <v>502.6666666666667</v>
      </c>
      <c r="L51" s="65" t="s">
        <v>129</v>
      </c>
      <c r="M51" s="92" t="s">
        <v>159</v>
      </c>
      <c r="N51" s="62">
        <v>494</v>
      </c>
      <c r="O51" s="62">
        <v>520</v>
      </c>
      <c r="P51" s="62">
        <v>483</v>
      </c>
      <c r="Q51" s="62" t="s">
        <v>129</v>
      </c>
      <c r="R51" s="94">
        <f t="shared" si="4"/>
        <v>499</v>
      </c>
      <c r="S51" s="95">
        <f t="shared" si="5"/>
        <v>500.8333333333333</v>
      </c>
      <c r="T51" s="58">
        <f t="shared" si="6"/>
        <v>6</v>
      </c>
      <c r="U51" s="12"/>
      <c r="V51" s="12"/>
    </row>
    <row r="52" spans="1:22" s="11" customFormat="1" ht="15" customHeight="1">
      <c r="A52" s="45" t="s">
        <v>53</v>
      </c>
      <c r="B52" s="47" t="s">
        <v>109</v>
      </c>
      <c r="C52" s="48">
        <v>2172</v>
      </c>
      <c r="D52" s="38" t="s">
        <v>89</v>
      </c>
      <c r="E52" s="49" t="s">
        <v>129</v>
      </c>
      <c r="F52" s="50" t="s">
        <v>129</v>
      </c>
      <c r="G52" s="50" t="s">
        <v>129</v>
      </c>
      <c r="H52" s="50" t="s">
        <v>129</v>
      </c>
      <c r="I52" s="50">
        <v>523</v>
      </c>
      <c r="J52" s="50">
        <v>535</v>
      </c>
      <c r="K52" s="25">
        <f t="shared" si="0"/>
        <v>529</v>
      </c>
      <c r="L52" s="52" t="s">
        <v>129</v>
      </c>
      <c r="M52" s="57" t="s">
        <v>159</v>
      </c>
      <c r="N52" s="53" t="s">
        <v>129</v>
      </c>
      <c r="O52" s="53">
        <v>530</v>
      </c>
      <c r="P52" s="53">
        <v>556</v>
      </c>
      <c r="Q52" s="53">
        <v>516</v>
      </c>
      <c r="R52" s="19">
        <f t="shared" si="4"/>
        <v>534</v>
      </c>
      <c r="S52" s="20">
        <f t="shared" si="5"/>
        <v>532</v>
      </c>
      <c r="T52" s="58">
        <f t="shared" si="6"/>
        <v>5</v>
      </c>
      <c r="U52" s="12"/>
      <c r="V52" s="12"/>
    </row>
    <row r="53" spans="1:22" s="11" customFormat="1" ht="15" customHeight="1">
      <c r="A53" s="45" t="s">
        <v>79</v>
      </c>
      <c r="B53" s="47" t="s">
        <v>147</v>
      </c>
      <c r="C53" s="48">
        <v>1037</v>
      </c>
      <c r="D53" s="38" t="s">
        <v>82</v>
      </c>
      <c r="E53" s="49">
        <v>568</v>
      </c>
      <c r="F53" s="50" t="s">
        <v>129</v>
      </c>
      <c r="G53" s="50">
        <v>571</v>
      </c>
      <c r="H53" s="50">
        <v>572</v>
      </c>
      <c r="I53" s="50" t="s">
        <v>129</v>
      </c>
      <c r="J53" s="50" t="s">
        <v>129</v>
      </c>
      <c r="K53" s="25">
        <f t="shared" si="0"/>
        <v>570.3333333333334</v>
      </c>
      <c r="L53" s="52" t="s">
        <v>129</v>
      </c>
      <c r="M53" s="53" t="s">
        <v>129</v>
      </c>
      <c r="N53" s="53">
        <v>569</v>
      </c>
      <c r="O53" s="53">
        <v>527</v>
      </c>
      <c r="P53" s="53" t="s">
        <v>129</v>
      </c>
      <c r="Q53" s="53" t="s">
        <v>129</v>
      </c>
      <c r="R53" s="19">
        <f t="shared" si="4"/>
        <v>548</v>
      </c>
      <c r="S53" s="20">
        <f t="shared" si="5"/>
        <v>561.4</v>
      </c>
      <c r="T53" s="58">
        <f t="shared" si="6"/>
        <v>5</v>
      </c>
      <c r="U53" s="12"/>
      <c r="V53" s="12"/>
    </row>
    <row r="54" spans="1:22" s="11" customFormat="1" ht="15" customHeight="1">
      <c r="A54" s="45" t="s">
        <v>54</v>
      </c>
      <c r="B54" s="47" t="s">
        <v>137</v>
      </c>
      <c r="C54" s="48">
        <v>1840</v>
      </c>
      <c r="D54" s="38" t="s">
        <v>88</v>
      </c>
      <c r="E54" s="61">
        <v>551</v>
      </c>
      <c r="F54" s="50">
        <v>532</v>
      </c>
      <c r="G54" s="50">
        <v>535</v>
      </c>
      <c r="H54" s="50" t="s">
        <v>129</v>
      </c>
      <c r="I54" s="50" t="s">
        <v>129</v>
      </c>
      <c r="J54" s="50" t="s">
        <v>129</v>
      </c>
      <c r="K54" s="25">
        <f t="shared" si="0"/>
        <v>539.3333333333334</v>
      </c>
      <c r="L54" s="62">
        <v>550</v>
      </c>
      <c r="M54" s="53">
        <v>534</v>
      </c>
      <c r="N54" s="53" t="s">
        <v>129</v>
      </c>
      <c r="O54" s="53" t="s">
        <v>129</v>
      </c>
      <c r="P54" s="53" t="s">
        <v>129</v>
      </c>
      <c r="Q54" s="53" t="s">
        <v>129</v>
      </c>
      <c r="R54" s="19">
        <f t="shared" si="4"/>
        <v>542</v>
      </c>
      <c r="S54" s="20">
        <f t="shared" si="5"/>
        <v>540.4</v>
      </c>
      <c r="T54" s="58">
        <f t="shared" si="6"/>
        <v>5</v>
      </c>
      <c r="U54" s="12"/>
      <c r="V54" s="12"/>
    </row>
    <row r="55" spans="1:22" s="11" customFormat="1" ht="15" customHeight="1">
      <c r="A55" s="45" t="s">
        <v>55</v>
      </c>
      <c r="B55" s="47" t="s">
        <v>167</v>
      </c>
      <c r="C55" s="48">
        <v>1757</v>
      </c>
      <c r="D55" s="38" t="s">
        <v>89</v>
      </c>
      <c r="E55" s="61">
        <v>554</v>
      </c>
      <c r="F55" s="50" t="s">
        <v>129</v>
      </c>
      <c r="G55" s="50">
        <v>543</v>
      </c>
      <c r="H55" s="50">
        <v>526</v>
      </c>
      <c r="I55" s="50" t="s">
        <v>129</v>
      </c>
      <c r="J55" s="50" t="s">
        <v>129</v>
      </c>
      <c r="K55" s="25">
        <f t="shared" si="0"/>
        <v>541</v>
      </c>
      <c r="L55" s="62" t="s">
        <v>129</v>
      </c>
      <c r="M55" s="57" t="s">
        <v>159</v>
      </c>
      <c r="N55" s="53">
        <v>510</v>
      </c>
      <c r="O55" s="53">
        <v>522</v>
      </c>
      <c r="P55" s="53" t="s">
        <v>129</v>
      </c>
      <c r="Q55" s="53" t="s">
        <v>129</v>
      </c>
      <c r="R55" s="68">
        <f t="shared" si="4"/>
        <v>516</v>
      </c>
      <c r="S55" s="68">
        <f t="shared" si="5"/>
        <v>531</v>
      </c>
      <c r="T55" s="58">
        <f t="shared" si="6"/>
        <v>5</v>
      </c>
      <c r="U55" s="12"/>
      <c r="V55" s="12"/>
    </row>
    <row r="56" spans="1:22" s="11" customFormat="1" ht="15" customHeight="1">
      <c r="A56" s="45" t="s">
        <v>56</v>
      </c>
      <c r="B56" s="47" t="s">
        <v>125</v>
      </c>
      <c r="C56" s="48">
        <v>1599</v>
      </c>
      <c r="D56" s="38" t="s">
        <v>85</v>
      </c>
      <c r="E56" s="49" t="s">
        <v>129</v>
      </c>
      <c r="F56" s="50" t="s">
        <v>129</v>
      </c>
      <c r="G56" s="50" t="s">
        <v>129</v>
      </c>
      <c r="H56" s="50" t="s">
        <v>129</v>
      </c>
      <c r="I56" s="50">
        <v>516</v>
      </c>
      <c r="J56" s="50">
        <v>493</v>
      </c>
      <c r="K56" s="25">
        <f t="shared" si="0"/>
        <v>504.5</v>
      </c>
      <c r="L56" s="52">
        <v>538</v>
      </c>
      <c r="M56" s="53" t="s">
        <v>129</v>
      </c>
      <c r="N56" s="53" t="s">
        <v>129</v>
      </c>
      <c r="O56" s="53" t="s">
        <v>129</v>
      </c>
      <c r="P56" s="53" t="s">
        <v>129</v>
      </c>
      <c r="Q56" s="53">
        <v>480</v>
      </c>
      <c r="R56" s="19">
        <f t="shared" si="4"/>
        <v>509</v>
      </c>
      <c r="S56" s="20">
        <f t="shared" si="5"/>
        <v>506.75</v>
      </c>
      <c r="T56" s="58">
        <f t="shared" si="6"/>
        <v>4</v>
      </c>
      <c r="U56" s="12"/>
      <c r="V56" s="12"/>
    </row>
    <row r="57" spans="1:22" s="11" customFormat="1" ht="15" customHeight="1">
      <c r="A57" s="45" t="s">
        <v>57</v>
      </c>
      <c r="B57" s="47" t="s">
        <v>142</v>
      </c>
      <c r="C57" s="48">
        <v>1482</v>
      </c>
      <c r="D57" s="38" t="s">
        <v>88</v>
      </c>
      <c r="E57" s="61">
        <v>555</v>
      </c>
      <c r="F57" s="50" t="s">
        <v>129</v>
      </c>
      <c r="G57" s="50" t="s">
        <v>129</v>
      </c>
      <c r="H57" s="50" t="s">
        <v>129</v>
      </c>
      <c r="I57" s="50">
        <v>539</v>
      </c>
      <c r="J57" s="50">
        <v>507</v>
      </c>
      <c r="K57" s="25">
        <f t="shared" si="0"/>
        <v>533.6666666666666</v>
      </c>
      <c r="L57" s="62" t="s">
        <v>129</v>
      </c>
      <c r="M57" s="53" t="s">
        <v>129</v>
      </c>
      <c r="N57" s="53" t="s">
        <v>129</v>
      </c>
      <c r="O57" s="53" t="s">
        <v>129</v>
      </c>
      <c r="P57" s="53" t="s">
        <v>129</v>
      </c>
      <c r="Q57" s="53">
        <v>514</v>
      </c>
      <c r="R57" s="19">
        <f t="shared" si="4"/>
        <v>514</v>
      </c>
      <c r="S57" s="20">
        <f t="shared" si="5"/>
        <v>528.75</v>
      </c>
      <c r="T57" s="58">
        <f t="shared" si="6"/>
        <v>4</v>
      </c>
      <c r="U57" s="12"/>
      <c r="V57" s="12"/>
    </row>
    <row r="58" spans="1:22" s="11" customFormat="1" ht="15" customHeight="1">
      <c r="A58" s="45" t="s">
        <v>58</v>
      </c>
      <c r="B58" s="47" t="s">
        <v>130</v>
      </c>
      <c r="C58" s="48">
        <v>1987</v>
      </c>
      <c r="D58" s="38" t="s">
        <v>86</v>
      </c>
      <c r="E58" s="61" t="s">
        <v>129</v>
      </c>
      <c r="F58" s="50" t="s">
        <v>129</v>
      </c>
      <c r="G58" s="50">
        <v>553</v>
      </c>
      <c r="H58" s="50" t="s">
        <v>129</v>
      </c>
      <c r="I58" s="50">
        <v>574</v>
      </c>
      <c r="J58" s="50">
        <v>526</v>
      </c>
      <c r="K58" s="25">
        <f t="shared" si="0"/>
        <v>551</v>
      </c>
      <c r="L58" s="62" t="s">
        <v>129</v>
      </c>
      <c r="M58" s="53" t="s">
        <v>129</v>
      </c>
      <c r="N58" s="53">
        <v>539</v>
      </c>
      <c r="O58" s="53" t="s">
        <v>129</v>
      </c>
      <c r="P58" s="53" t="s">
        <v>129</v>
      </c>
      <c r="Q58" s="53" t="s">
        <v>129</v>
      </c>
      <c r="R58" s="19">
        <f t="shared" si="4"/>
        <v>539</v>
      </c>
      <c r="S58" s="20">
        <f t="shared" si="5"/>
        <v>548</v>
      </c>
      <c r="T58" s="58">
        <f t="shared" si="6"/>
        <v>4</v>
      </c>
      <c r="U58" s="12"/>
      <c r="V58" s="12"/>
    </row>
    <row r="59" spans="1:22" s="11" customFormat="1" ht="15" customHeight="1">
      <c r="A59" s="45" t="s">
        <v>59</v>
      </c>
      <c r="B59" s="47" t="s">
        <v>115</v>
      </c>
      <c r="C59" s="48">
        <v>1283</v>
      </c>
      <c r="D59" s="38" t="s">
        <v>86</v>
      </c>
      <c r="E59" s="49" t="s">
        <v>129</v>
      </c>
      <c r="F59" s="50" t="s">
        <v>129</v>
      </c>
      <c r="G59" s="50" t="s">
        <v>129</v>
      </c>
      <c r="H59" s="50">
        <v>491</v>
      </c>
      <c r="I59" s="50">
        <v>486</v>
      </c>
      <c r="J59" s="50" t="s">
        <v>129</v>
      </c>
      <c r="K59" s="25">
        <f t="shared" si="0"/>
        <v>488.5</v>
      </c>
      <c r="L59" s="52" t="s">
        <v>129</v>
      </c>
      <c r="M59" s="53" t="s">
        <v>129</v>
      </c>
      <c r="N59" s="53" t="s">
        <v>129</v>
      </c>
      <c r="O59" s="53" t="s">
        <v>129</v>
      </c>
      <c r="P59" s="53">
        <v>477</v>
      </c>
      <c r="Q59" s="53">
        <v>476</v>
      </c>
      <c r="R59" s="19">
        <f t="shared" si="4"/>
        <v>476.5</v>
      </c>
      <c r="S59" s="20">
        <f t="shared" si="5"/>
        <v>482.5</v>
      </c>
      <c r="T59" s="58">
        <f t="shared" si="6"/>
        <v>4</v>
      </c>
      <c r="U59" s="12"/>
      <c r="V59" s="12"/>
    </row>
    <row r="60" spans="1:22" s="11" customFormat="1" ht="15" customHeight="1">
      <c r="A60" s="45" t="s">
        <v>60</v>
      </c>
      <c r="B60" s="47" t="s">
        <v>152</v>
      </c>
      <c r="C60" s="48">
        <v>1036</v>
      </c>
      <c r="D60" s="38" t="s">
        <v>86</v>
      </c>
      <c r="E60" s="61">
        <v>487</v>
      </c>
      <c r="F60" s="50">
        <v>471</v>
      </c>
      <c r="G60" s="50" t="s">
        <v>129</v>
      </c>
      <c r="H60" s="50" t="s">
        <v>129</v>
      </c>
      <c r="I60" s="50" t="s">
        <v>129</v>
      </c>
      <c r="J60" s="50" t="s">
        <v>129</v>
      </c>
      <c r="K60" s="25">
        <f t="shared" si="0"/>
        <v>479</v>
      </c>
      <c r="L60" s="62">
        <v>531</v>
      </c>
      <c r="M60" s="53">
        <v>481</v>
      </c>
      <c r="N60" s="53" t="s">
        <v>129</v>
      </c>
      <c r="O60" s="53" t="s">
        <v>129</v>
      </c>
      <c r="P60" s="53" t="s">
        <v>129</v>
      </c>
      <c r="Q60" s="53" t="s">
        <v>129</v>
      </c>
      <c r="R60" s="19">
        <f t="shared" si="4"/>
        <v>506</v>
      </c>
      <c r="S60" s="20">
        <f t="shared" si="5"/>
        <v>492.5</v>
      </c>
      <c r="T60" s="58">
        <f t="shared" si="6"/>
        <v>4</v>
      </c>
      <c r="U60" s="12"/>
      <c r="V60" s="12"/>
    </row>
    <row r="61" spans="1:22" s="11" customFormat="1" ht="15" customHeight="1">
      <c r="A61" s="45" t="s">
        <v>61</v>
      </c>
      <c r="B61" s="47" t="s">
        <v>168</v>
      </c>
      <c r="C61" s="48">
        <v>1691</v>
      </c>
      <c r="D61" s="38" t="s">
        <v>82</v>
      </c>
      <c r="E61" s="49" t="s">
        <v>129</v>
      </c>
      <c r="F61" s="50" t="s">
        <v>129</v>
      </c>
      <c r="G61" s="50" t="s">
        <v>129</v>
      </c>
      <c r="H61" s="50" t="s">
        <v>129</v>
      </c>
      <c r="I61" s="50">
        <v>446</v>
      </c>
      <c r="J61" s="50" t="s">
        <v>129</v>
      </c>
      <c r="K61" s="25">
        <f t="shared" si="0"/>
        <v>446</v>
      </c>
      <c r="L61" s="52" t="s">
        <v>129</v>
      </c>
      <c r="M61" s="53" t="s">
        <v>129</v>
      </c>
      <c r="N61" s="53" t="s">
        <v>129</v>
      </c>
      <c r="O61" s="53">
        <v>469</v>
      </c>
      <c r="P61" s="53">
        <v>514</v>
      </c>
      <c r="Q61" s="53">
        <v>490</v>
      </c>
      <c r="R61" s="19">
        <f t="shared" si="4"/>
        <v>491</v>
      </c>
      <c r="S61" s="20">
        <f t="shared" si="5"/>
        <v>479.75</v>
      </c>
      <c r="T61" s="58">
        <f t="shared" si="6"/>
        <v>4</v>
      </c>
      <c r="U61" s="12"/>
      <c r="V61" s="12"/>
    </row>
    <row r="62" spans="1:22" s="11" customFormat="1" ht="15" customHeight="1">
      <c r="A62" s="45" t="s">
        <v>80</v>
      </c>
      <c r="B62" s="47" t="s">
        <v>138</v>
      </c>
      <c r="C62" s="48">
        <v>1143</v>
      </c>
      <c r="D62" s="38" t="s">
        <v>85</v>
      </c>
      <c r="E62" s="49" t="s">
        <v>129</v>
      </c>
      <c r="F62" s="50" t="s">
        <v>129</v>
      </c>
      <c r="G62" s="50" t="s">
        <v>129</v>
      </c>
      <c r="H62" s="50">
        <v>511</v>
      </c>
      <c r="I62" s="50" t="s">
        <v>129</v>
      </c>
      <c r="J62" s="50" t="s">
        <v>129</v>
      </c>
      <c r="K62" s="25">
        <f t="shared" si="0"/>
        <v>511</v>
      </c>
      <c r="L62" s="52" t="s">
        <v>129</v>
      </c>
      <c r="M62" s="53" t="s">
        <v>129</v>
      </c>
      <c r="N62" s="53" t="s">
        <v>129</v>
      </c>
      <c r="O62" s="53">
        <v>537</v>
      </c>
      <c r="P62" s="53">
        <v>536</v>
      </c>
      <c r="Q62" s="53" t="s">
        <v>129</v>
      </c>
      <c r="R62" s="19">
        <f t="shared" si="4"/>
        <v>536.5</v>
      </c>
      <c r="S62" s="20">
        <f t="shared" si="5"/>
        <v>528</v>
      </c>
      <c r="T62" s="58">
        <f t="shared" si="6"/>
        <v>3</v>
      </c>
      <c r="U62" s="12"/>
      <c r="V62" s="12"/>
    </row>
    <row r="63" spans="1:22" s="11" customFormat="1" ht="15" customHeight="1">
      <c r="A63" s="45" t="s">
        <v>81</v>
      </c>
      <c r="B63" s="47" t="s">
        <v>158</v>
      </c>
      <c r="C63" s="48">
        <v>1429</v>
      </c>
      <c r="D63" s="38" t="s">
        <v>85</v>
      </c>
      <c r="E63" s="61" t="s">
        <v>129</v>
      </c>
      <c r="F63" s="50" t="s">
        <v>129</v>
      </c>
      <c r="G63" s="50" t="s">
        <v>129</v>
      </c>
      <c r="H63" s="50" t="s">
        <v>129</v>
      </c>
      <c r="I63" s="50">
        <v>521</v>
      </c>
      <c r="J63" s="50">
        <v>540</v>
      </c>
      <c r="K63" s="25">
        <f t="shared" si="0"/>
        <v>530.5</v>
      </c>
      <c r="L63" s="63" t="s">
        <v>129</v>
      </c>
      <c r="M63" s="53" t="s">
        <v>129</v>
      </c>
      <c r="N63" s="53" t="s">
        <v>129</v>
      </c>
      <c r="O63" s="53" t="s">
        <v>129</v>
      </c>
      <c r="P63" s="53" t="s">
        <v>129</v>
      </c>
      <c r="Q63" s="53">
        <v>494</v>
      </c>
      <c r="R63" s="19">
        <f t="shared" si="4"/>
        <v>494</v>
      </c>
      <c r="S63" s="20">
        <f t="shared" si="5"/>
        <v>518.3333333333334</v>
      </c>
      <c r="T63" s="58">
        <f t="shared" si="6"/>
        <v>3</v>
      </c>
      <c r="U63" s="12"/>
      <c r="V63" s="12"/>
    </row>
    <row r="64" spans="1:22" s="11" customFormat="1" ht="15" customHeight="1">
      <c r="A64" s="45" t="s">
        <v>62</v>
      </c>
      <c r="B64" s="47" t="s">
        <v>108</v>
      </c>
      <c r="C64" s="48">
        <v>1211</v>
      </c>
      <c r="D64" s="38" t="s">
        <v>89</v>
      </c>
      <c r="E64" s="49" t="s">
        <v>129</v>
      </c>
      <c r="F64" s="50" t="s">
        <v>129</v>
      </c>
      <c r="G64" s="50">
        <v>481</v>
      </c>
      <c r="H64" s="50" t="s">
        <v>129</v>
      </c>
      <c r="I64" s="50" t="s">
        <v>129</v>
      </c>
      <c r="J64" s="50" t="s">
        <v>129</v>
      </c>
      <c r="K64" s="25">
        <f t="shared" si="0"/>
        <v>481</v>
      </c>
      <c r="L64" s="62">
        <v>474</v>
      </c>
      <c r="M64" s="57" t="s">
        <v>159</v>
      </c>
      <c r="N64" s="53" t="s">
        <v>129</v>
      </c>
      <c r="O64" s="53">
        <v>524</v>
      </c>
      <c r="P64" s="53" t="s">
        <v>129</v>
      </c>
      <c r="Q64" s="53" t="s">
        <v>129</v>
      </c>
      <c r="R64" s="19">
        <f t="shared" si="4"/>
        <v>499</v>
      </c>
      <c r="S64" s="20">
        <f t="shared" si="5"/>
        <v>493</v>
      </c>
      <c r="T64" s="58">
        <f t="shared" si="6"/>
        <v>3</v>
      </c>
      <c r="U64" s="12"/>
      <c r="V64" s="12"/>
    </row>
    <row r="65" spans="1:22" s="11" customFormat="1" ht="15" customHeight="1">
      <c r="A65" s="45" t="s">
        <v>63</v>
      </c>
      <c r="B65" s="47" t="s">
        <v>133</v>
      </c>
      <c r="C65" s="48">
        <v>1341</v>
      </c>
      <c r="D65" s="38" t="s">
        <v>82</v>
      </c>
      <c r="E65" s="61">
        <v>509</v>
      </c>
      <c r="F65" s="50">
        <v>520</v>
      </c>
      <c r="G65" s="50" t="s">
        <v>129</v>
      </c>
      <c r="H65" s="50" t="s">
        <v>129</v>
      </c>
      <c r="I65" s="50" t="s">
        <v>129</v>
      </c>
      <c r="J65" s="50" t="s">
        <v>129</v>
      </c>
      <c r="K65" s="25">
        <f t="shared" si="0"/>
        <v>514.5</v>
      </c>
      <c r="L65" s="62">
        <v>489</v>
      </c>
      <c r="M65" s="53" t="s">
        <v>129</v>
      </c>
      <c r="N65" s="53" t="s">
        <v>129</v>
      </c>
      <c r="O65" s="53" t="s">
        <v>129</v>
      </c>
      <c r="P65" s="53" t="s">
        <v>129</v>
      </c>
      <c r="Q65" s="53" t="s">
        <v>129</v>
      </c>
      <c r="R65" s="19">
        <f t="shared" si="4"/>
        <v>489</v>
      </c>
      <c r="S65" s="20">
        <f t="shared" si="5"/>
        <v>506</v>
      </c>
      <c r="T65" s="58">
        <f t="shared" si="6"/>
        <v>3</v>
      </c>
      <c r="U65" s="12"/>
      <c r="V65" s="12"/>
    </row>
    <row r="66" spans="1:22" s="11" customFormat="1" ht="15" customHeight="1">
      <c r="A66" s="45" t="s">
        <v>64</v>
      </c>
      <c r="B66" s="47" t="s">
        <v>149</v>
      </c>
      <c r="C66" s="48">
        <v>1438</v>
      </c>
      <c r="D66" s="38" t="s">
        <v>83</v>
      </c>
      <c r="E66" s="49" t="s">
        <v>129</v>
      </c>
      <c r="F66" s="56" t="s">
        <v>159</v>
      </c>
      <c r="G66" s="50" t="s">
        <v>129</v>
      </c>
      <c r="H66" s="50" t="s">
        <v>129</v>
      </c>
      <c r="I66" s="50">
        <v>495</v>
      </c>
      <c r="J66" s="50" t="s">
        <v>129</v>
      </c>
      <c r="K66" s="25">
        <f t="shared" si="0"/>
        <v>495</v>
      </c>
      <c r="L66" s="52" t="s">
        <v>129</v>
      </c>
      <c r="M66" s="56" t="s">
        <v>159</v>
      </c>
      <c r="N66" s="53" t="s">
        <v>129</v>
      </c>
      <c r="O66" s="53" t="s">
        <v>129</v>
      </c>
      <c r="P66" s="53" t="s">
        <v>129</v>
      </c>
      <c r="Q66" s="53">
        <v>483</v>
      </c>
      <c r="R66" s="19">
        <f t="shared" si="4"/>
        <v>483</v>
      </c>
      <c r="S66" s="20">
        <f t="shared" si="5"/>
        <v>489</v>
      </c>
      <c r="T66" s="58">
        <f t="shared" si="6"/>
        <v>2</v>
      </c>
      <c r="U66" s="12"/>
      <c r="V66" s="12"/>
    </row>
    <row r="67" spans="1:22" s="11" customFormat="1" ht="15" customHeight="1">
      <c r="A67" s="45" t="s">
        <v>65</v>
      </c>
      <c r="B67" s="47" t="s">
        <v>148</v>
      </c>
      <c r="C67" s="18">
        <v>1269</v>
      </c>
      <c r="D67" s="38" t="s">
        <v>83</v>
      </c>
      <c r="E67" s="49" t="s">
        <v>129</v>
      </c>
      <c r="F67" s="56" t="s">
        <v>159</v>
      </c>
      <c r="G67" s="50" t="s">
        <v>129</v>
      </c>
      <c r="H67" s="50" t="s">
        <v>129</v>
      </c>
      <c r="I67" s="50" t="s">
        <v>129</v>
      </c>
      <c r="J67" s="50">
        <v>481</v>
      </c>
      <c r="K67" s="25">
        <f t="shared" si="0"/>
        <v>481</v>
      </c>
      <c r="L67" s="62" t="s">
        <v>129</v>
      </c>
      <c r="M67" s="56" t="s">
        <v>159</v>
      </c>
      <c r="N67" s="53" t="s">
        <v>129</v>
      </c>
      <c r="O67" s="53" t="s">
        <v>129</v>
      </c>
      <c r="P67" s="53" t="s">
        <v>129</v>
      </c>
      <c r="Q67" s="53">
        <v>510</v>
      </c>
      <c r="R67" s="19">
        <f t="shared" si="4"/>
        <v>510</v>
      </c>
      <c r="S67" s="20">
        <f t="shared" si="5"/>
        <v>495.5</v>
      </c>
      <c r="T67" s="58">
        <f t="shared" si="6"/>
        <v>2</v>
      </c>
      <c r="U67" s="12"/>
      <c r="V67" s="12"/>
    </row>
    <row r="68" spans="1:22" s="11" customFormat="1" ht="15" customHeight="1">
      <c r="A68" s="45" t="s">
        <v>66</v>
      </c>
      <c r="B68" s="47" t="s">
        <v>98</v>
      </c>
      <c r="C68" s="48">
        <v>2057</v>
      </c>
      <c r="D68" s="38" t="s">
        <v>84</v>
      </c>
      <c r="E68" s="49" t="s">
        <v>129</v>
      </c>
      <c r="F68" s="50">
        <v>499</v>
      </c>
      <c r="G68" s="50" t="s">
        <v>129</v>
      </c>
      <c r="H68" s="50" t="s">
        <v>129</v>
      </c>
      <c r="I68" s="50" t="s">
        <v>129</v>
      </c>
      <c r="J68" s="50" t="s">
        <v>129</v>
      </c>
      <c r="K68" s="25">
        <f t="shared" si="0"/>
        <v>499</v>
      </c>
      <c r="L68" s="62" t="s">
        <v>129</v>
      </c>
      <c r="M68" s="53" t="s">
        <v>129</v>
      </c>
      <c r="N68" s="53" t="s">
        <v>129</v>
      </c>
      <c r="O68" s="53" t="s">
        <v>129</v>
      </c>
      <c r="P68" s="53">
        <v>488</v>
      </c>
      <c r="Q68" s="53" t="s">
        <v>129</v>
      </c>
      <c r="R68" s="19">
        <f t="shared" si="4"/>
        <v>488</v>
      </c>
      <c r="S68" s="20">
        <f t="shared" si="5"/>
        <v>493.5</v>
      </c>
      <c r="T68" s="58">
        <f t="shared" si="6"/>
        <v>2</v>
      </c>
      <c r="U68" s="12"/>
      <c r="V68" s="12"/>
    </row>
    <row r="69" spans="1:22" s="11" customFormat="1" ht="15" customHeight="1">
      <c r="A69" s="45" t="s">
        <v>67</v>
      </c>
      <c r="B69" s="47" t="s">
        <v>139</v>
      </c>
      <c r="C69" s="48">
        <v>1212</v>
      </c>
      <c r="D69" s="38" t="s">
        <v>85</v>
      </c>
      <c r="E69" s="61" t="s">
        <v>129</v>
      </c>
      <c r="F69" s="50" t="s">
        <v>129</v>
      </c>
      <c r="G69" s="50" t="s">
        <v>129</v>
      </c>
      <c r="H69" s="50" t="s">
        <v>129</v>
      </c>
      <c r="I69" s="50">
        <v>535</v>
      </c>
      <c r="J69" s="50" t="s">
        <v>129</v>
      </c>
      <c r="K69" s="25">
        <f t="shared" si="0"/>
        <v>535</v>
      </c>
      <c r="L69" s="62" t="s">
        <v>129</v>
      </c>
      <c r="M69" s="53" t="s">
        <v>129</v>
      </c>
      <c r="N69" s="53" t="s">
        <v>129</v>
      </c>
      <c r="O69" s="53" t="s">
        <v>129</v>
      </c>
      <c r="P69" s="53">
        <v>522</v>
      </c>
      <c r="Q69" s="53" t="s">
        <v>129</v>
      </c>
      <c r="R69" s="19">
        <f t="shared" si="4"/>
        <v>522</v>
      </c>
      <c r="S69" s="20">
        <f t="shared" si="5"/>
        <v>528.5</v>
      </c>
      <c r="T69" s="58">
        <f t="shared" si="6"/>
        <v>2</v>
      </c>
      <c r="U69" s="12"/>
      <c r="V69" s="12"/>
    </row>
    <row r="70" spans="1:20" ht="15" customHeight="1">
      <c r="A70" s="45" t="s">
        <v>68</v>
      </c>
      <c r="B70" s="47" t="s">
        <v>135</v>
      </c>
      <c r="C70" s="48">
        <v>1324</v>
      </c>
      <c r="D70" s="38" t="s">
        <v>89</v>
      </c>
      <c r="E70" s="49" t="s">
        <v>129</v>
      </c>
      <c r="F70" s="50" t="s">
        <v>129</v>
      </c>
      <c r="G70" s="50" t="s">
        <v>129</v>
      </c>
      <c r="H70" s="50" t="s">
        <v>129</v>
      </c>
      <c r="I70" s="50" t="s">
        <v>129</v>
      </c>
      <c r="J70" s="50">
        <v>588</v>
      </c>
      <c r="K70" s="25">
        <f t="shared" si="0"/>
        <v>588</v>
      </c>
      <c r="L70" s="52" t="s">
        <v>129</v>
      </c>
      <c r="M70" s="57" t="s">
        <v>159</v>
      </c>
      <c r="N70" s="53" t="s">
        <v>129</v>
      </c>
      <c r="O70" s="53" t="s">
        <v>129</v>
      </c>
      <c r="P70" s="53" t="s">
        <v>129</v>
      </c>
      <c r="Q70" s="53">
        <v>598</v>
      </c>
      <c r="R70" s="19">
        <f aca="true" t="shared" si="7" ref="R70:R79">AVERAGE(L70:Q70)</f>
        <v>598</v>
      </c>
      <c r="S70" s="20">
        <f t="shared" si="5"/>
        <v>593</v>
      </c>
      <c r="T70" s="58">
        <f aca="true" t="shared" si="8" ref="T70:T79">COUNT(E70:J70,L70:Q70)</f>
        <v>2</v>
      </c>
    </row>
    <row r="71" spans="1:20" ht="15" customHeight="1">
      <c r="A71" s="45" t="s">
        <v>69</v>
      </c>
      <c r="B71" s="47" t="s">
        <v>127</v>
      </c>
      <c r="C71" s="18">
        <v>2272</v>
      </c>
      <c r="D71" s="38" t="s">
        <v>89</v>
      </c>
      <c r="E71" s="49">
        <v>469</v>
      </c>
      <c r="F71" s="50">
        <v>537</v>
      </c>
      <c r="G71" s="50" t="s">
        <v>129</v>
      </c>
      <c r="H71" s="50" t="s">
        <v>129</v>
      </c>
      <c r="I71" s="50" t="s">
        <v>129</v>
      </c>
      <c r="J71" s="50" t="s">
        <v>129</v>
      </c>
      <c r="K71" s="25">
        <f aca="true" t="shared" si="9" ref="K71:K79">AVERAGE(E71:J71)</f>
        <v>503</v>
      </c>
      <c r="L71" s="62" t="s">
        <v>129</v>
      </c>
      <c r="M71" s="57" t="s">
        <v>159</v>
      </c>
      <c r="N71" s="53" t="s">
        <v>129</v>
      </c>
      <c r="O71" s="53" t="s">
        <v>129</v>
      </c>
      <c r="P71" s="53" t="s">
        <v>129</v>
      </c>
      <c r="Q71" s="53" t="s">
        <v>129</v>
      </c>
      <c r="R71" s="19" t="e">
        <f t="shared" si="7"/>
        <v>#DIV/0!</v>
      </c>
      <c r="S71" s="20">
        <f t="shared" si="5"/>
        <v>503</v>
      </c>
      <c r="T71" s="58">
        <f t="shared" si="8"/>
        <v>2</v>
      </c>
    </row>
    <row r="72" spans="1:20" ht="15" customHeight="1">
      <c r="A72" s="45" t="s">
        <v>70</v>
      </c>
      <c r="B72" s="47" t="s">
        <v>110</v>
      </c>
      <c r="C72" s="48">
        <v>1797</v>
      </c>
      <c r="D72" s="38" t="s">
        <v>88</v>
      </c>
      <c r="E72" s="49" t="s">
        <v>129</v>
      </c>
      <c r="F72" s="50" t="s">
        <v>129</v>
      </c>
      <c r="G72" s="50" t="s">
        <v>129</v>
      </c>
      <c r="H72" s="50" t="s">
        <v>129</v>
      </c>
      <c r="I72" s="50">
        <v>558</v>
      </c>
      <c r="J72" s="50">
        <v>533</v>
      </c>
      <c r="K72" s="25">
        <f t="shared" si="9"/>
        <v>545.5</v>
      </c>
      <c r="L72" s="52" t="s">
        <v>129</v>
      </c>
      <c r="M72" s="53" t="s">
        <v>129</v>
      </c>
      <c r="N72" s="53" t="s">
        <v>129</v>
      </c>
      <c r="O72" s="53" t="s">
        <v>129</v>
      </c>
      <c r="P72" s="53" t="s">
        <v>129</v>
      </c>
      <c r="Q72" s="53" t="s">
        <v>129</v>
      </c>
      <c r="R72" s="19" t="e">
        <f t="shared" si="7"/>
        <v>#DIV/0!</v>
      </c>
      <c r="S72" s="20">
        <f t="shared" si="5"/>
        <v>545.5</v>
      </c>
      <c r="T72" s="58">
        <f t="shared" si="8"/>
        <v>2</v>
      </c>
    </row>
    <row r="73" spans="1:20" ht="15" customHeight="1">
      <c r="A73" s="45" t="s">
        <v>71</v>
      </c>
      <c r="B73" s="47" t="s">
        <v>157</v>
      </c>
      <c r="C73" s="48">
        <v>1577</v>
      </c>
      <c r="D73" s="38" t="s">
        <v>88</v>
      </c>
      <c r="E73" s="49" t="s">
        <v>129</v>
      </c>
      <c r="F73" s="50" t="s">
        <v>129</v>
      </c>
      <c r="G73" s="50" t="s">
        <v>129</v>
      </c>
      <c r="H73" s="50" t="s">
        <v>129</v>
      </c>
      <c r="I73" s="50" t="s">
        <v>129</v>
      </c>
      <c r="J73" s="50">
        <v>557</v>
      </c>
      <c r="K73" s="25">
        <f t="shared" si="9"/>
        <v>557</v>
      </c>
      <c r="L73" s="52" t="s">
        <v>129</v>
      </c>
      <c r="M73" s="53" t="s">
        <v>129</v>
      </c>
      <c r="N73" s="53" t="s">
        <v>129</v>
      </c>
      <c r="O73" s="53">
        <v>557</v>
      </c>
      <c r="P73" s="53" t="s">
        <v>129</v>
      </c>
      <c r="Q73" s="53" t="s">
        <v>129</v>
      </c>
      <c r="R73" s="19">
        <f t="shared" si="7"/>
        <v>557</v>
      </c>
      <c r="S73" s="20">
        <f>AVERAGE(M73:R73)</f>
        <v>557</v>
      </c>
      <c r="T73" s="58">
        <f t="shared" si="8"/>
        <v>2</v>
      </c>
    </row>
    <row r="74" spans="1:20" ht="15" customHeight="1">
      <c r="A74" s="45" t="s">
        <v>72</v>
      </c>
      <c r="B74" s="47" t="s">
        <v>132</v>
      </c>
      <c r="C74" s="48">
        <v>1072</v>
      </c>
      <c r="D74" s="38" t="s">
        <v>86</v>
      </c>
      <c r="E74" s="49" t="s">
        <v>129</v>
      </c>
      <c r="F74" s="50">
        <v>520</v>
      </c>
      <c r="G74" s="50" t="s">
        <v>129</v>
      </c>
      <c r="H74" s="50" t="s">
        <v>129</v>
      </c>
      <c r="I74" s="50" t="s">
        <v>129</v>
      </c>
      <c r="J74" s="50" t="s">
        <v>129</v>
      </c>
      <c r="K74" s="25">
        <f t="shared" si="9"/>
        <v>520</v>
      </c>
      <c r="L74" s="62" t="s">
        <v>129</v>
      </c>
      <c r="M74" s="53" t="s">
        <v>129</v>
      </c>
      <c r="N74" s="53">
        <v>489</v>
      </c>
      <c r="O74" s="53" t="s">
        <v>129</v>
      </c>
      <c r="P74" s="53" t="s">
        <v>129</v>
      </c>
      <c r="Q74" s="53" t="s">
        <v>129</v>
      </c>
      <c r="R74" s="19">
        <f t="shared" si="7"/>
        <v>489</v>
      </c>
      <c r="S74" s="20">
        <f aca="true" t="shared" si="10" ref="S74:S79">AVERAGE(E74:J74,L74:Q74)</f>
        <v>504.5</v>
      </c>
      <c r="T74" s="58">
        <f t="shared" si="8"/>
        <v>2</v>
      </c>
    </row>
    <row r="75" spans="1:20" ht="15" customHeight="1">
      <c r="A75" s="45" t="s">
        <v>73</v>
      </c>
      <c r="B75" s="47" t="s">
        <v>169</v>
      </c>
      <c r="C75" s="48">
        <v>1750</v>
      </c>
      <c r="D75" s="38" t="s">
        <v>82</v>
      </c>
      <c r="E75" s="49" t="s">
        <v>129</v>
      </c>
      <c r="F75" s="50" t="s">
        <v>129</v>
      </c>
      <c r="G75" s="50" t="s">
        <v>129</v>
      </c>
      <c r="H75" s="50" t="s">
        <v>129</v>
      </c>
      <c r="I75" s="50" t="s">
        <v>129</v>
      </c>
      <c r="J75" s="50" t="s">
        <v>129</v>
      </c>
      <c r="K75" s="25" t="e">
        <f t="shared" si="9"/>
        <v>#DIV/0!</v>
      </c>
      <c r="L75" s="52">
        <v>471</v>
      </c>
      <c r="M75" s="53" t="s">
        <v>129</v>
      </c>
      <c r="N75" s="53" t="s">
        <v>129</v>
      </c>
      <c r="O75" s="53" t="s">
        <v>129</v>
      </c>
      <c r="P75" s="53">
        <v>515</v>
      </c>
      <c r="Q75" s="53" t="s">
        <v>129</v>
      </c>
      <c r="R75" s="19">
        <f t="shared" si="7"/>
        <v>493</v>
      </c>
      <c r="S75" s="20">
        <f t="shared" si="10"/>
        <v>493</v>
      </c>
      <c r="T75" s="58">
        <f t="shared" si="8"/>
        <v>2</v>
      </c>
    </row>
    <row r="76" spans="1:20" ht="15" customHeight="1">
      <c r="A76" s="45" t="s">
        <v>74</v>
      </c>
      <c r="B76" s="47" t="s">
        <v>114</v>
      </c>
      <c r="C76" s="48">
        <v>1057</v>
      </c>
      <c r="D76" s="38" t="s">
        <v>86</v>
      </c>
      <c r="E76" s="49" t="s">
        <v>129</v>
      </c>
      <c r="F76" s="50" t="s">
        <v>129</v>
      </c>
      <c r="G76" s="50" t="s">
        <v>129</v>
      </c>
      <c r="H76" s="50" t="s">
        <v>129</v>
      </c>
      <c r="I76" s="50" t="s">
        <v>129</v>
      </c>
      <c r="J76" s="50" t="s">
        <v>129</v>
      </c>
      <c r="K76" s="25" t="e">
        <f t="shared" si="9"/>
        <v>#DIV/0!</v>
      </c>
      <c r="L76" s="62">
        <v>521</v>
      </c>
      <c r="M76" s="53" t="s">
        <v>129</v>
      </c>
      <c r="N76" s="53" t="s">
        <v>129</v>
      </c>
      <c r="O76" s="53" t="s">
        <v>129</v>
      </c>
      <c r="P76" s="53" t="s">
        <v>129</v>
      </c>
      <c r="Q76" s="53" t="s">
        <v>129</v>
      </c>
      <c r="R76" s="19">
        <f t="shared" si="7"/>
        <v>521</v>
      </c>
      <c r="S76" s="20">
        <f t="shared" si="10"/>
        <v>521</v>
      </c>
      <c r="T76" s="58">
        <f t="shared" si="8"/>
        <v>1</v>
      </c>
    </row>
    <row r="77" spans="1:20" ht="15" customHeight="1">
      <c r="A77" s="45" t="s">
        <v>75</v>
      </c>
      <c r="B77" s="47" t="s">
        <v>123</v>
      </c>
      <c r="C77" s="48">
        <v>1252</v>
      </c>
      <c r="D77" s="38" t="s">
        <v>86</v>
      </c>
      <c r="E77" s="49" t="s">
        <v>129</v>
      </c>
      <c r="F77" s="50" t="s">
        <v>129</v>
      </c>
      <c r="G77" s="50" t="s">
        <v>129</v>
      </c>
      <c r="H77" s="50" t="s">
        <v>129</v>
      </c>
      <c r="I77" s="50" t="s">
        <v>129</v>
      </c>
      <c r="J77" s="50" t="s">
        <v>129</v>
      </c>
      <c r="K77" s="25" t="e">
        <f t="shared" si="9"/>
        <v>#DIV/0!</v>
      </c>
      <c r="L77" s="52" t="s">
        <v>129</v>
      </c>
      <c r="M77" s="53" t="s">
        <v>129</v>
      </c>
      <c r="N77" s="53" t="s">
        <v>129</v>
      </c>
      <c r="O77" s="53" t="s">
        <v>129</v>
      </c>
      <c r="P77" s="53" t="s">
        <v>129</v>
      </c>
      <c r="Q77" s="53">
        <v>559</v>
      </c>
      <c r="R77" s="19">
        <f t="shared" si="7"/>
        <v>559</v>
      </c>
      <c r="S77" s="20">
        <f t="shared" si="10"/>
        <v>559</v>
      </c>
      <c r="T77" s="58">
        <f t="shared" si="8"/>
        <v>1</v>
      </c>
    </row>
    <row r="78" spans="1:20" ht="15" customHeight="1">
      <c r="A78" s="45" t="s">
        <v>76</v>
      </c>
      <c r="B78" s="47" t="s">
        <v>150</v>
      </c>
      <c r="C78" s="48">
        <v>1052</v>
      </c>
      <c r="D78" s="38" t="s">
        <v>86</v>
      </c>
      <c r="E78" s="49" t="s">
        <v>129</v>
      </c>
      <c r="F78" s="50" t="s">
        <v>129</v>
      </c>
      <c r="G78" s="50" t="s">
        <v>129</v>
      </c>
      <c r="H78" s="50" t="s">
        <v>129</v>
      </c>
      <c r="I78" s="50" t="s">
        <v>129</v>
      </c>
      <c r="J78" s="50" t="s">
        <v>129</v>
      </c>
      <c r="K78" s="25" t="e">
        <f t="shared" si="9"/>
        <v>#DIV/0!</v>
      </c>
      <c r="L78" s="62" t="s">
        <v>129</v>
      </c>
      <c r="M78" s="53" t="s">
        <v>129</v>
      </c>
      <c r="N78" s="53" t="s">
        <v>129</v>
      </c>
      <c r="O78" s="53" t="s">
        <v>129</v>
      </c>
      <c r="P78" s="53" t="s">
        <v>129</v>
      </c>
      <c r="Q78" s="53">
        <v>537</v>
      </c>
      <c r="R78" s="19">
        <f t="shared" si="7"/>
        <v>537</v>
      </c>
      <c r="S78" s="20">
        <f t="shared" si="10"/>
        <v>537</v>
      </c>
      <c r="T78" s="58">
        <f t="shared" si="8"/>
        <v>1</v>
      </c>
    </row>
    <row r="79" spans="1:20" ht="15" customHeight="1">
      <c r="A79" s="45" t="s">
        <v>77</v>
      </c>
      <c r="B79" s="47" t="s">
        <v>154</v>
      </c>
      <c r="C79" s="48">
        <v>1046</v>
      </c>
      <c r="D79" s="38" t="s">
        <v>86</v>
      </c>
      <c r="E79" s="61" t="s">
        <v>129</v>
      </c>
      <c r="F79" s="50" t="s">
        <v>129</v>
      </c>
      <c r="G79" s="50" t="s">
        <v>129</v>
      </c>
      <c r="H79" s="50" t="s">
        <v>129</v>
      </c>
      <c r="I79" s="50" t="s">
        <v>129</v>
      </c>
      <c r="J79" s="50" t="s">
        <v>129</v>
      </c>
      <c r="K79" s="25" t="e">
        <f t="shared" si="9"/>
        <v>#DIV/0!</v>
      </c>
      <c r="L79" s="52" t="s">
        <v>129</v>
      </c>
      <c r="M79" s="53">
        <v>464</v>
      </c>
      <c r="N79" s="53" t="s">
        <v>129</v>
      </c>
      <c r="O79" s="53" t="s">
        <v>129</v>
      </c>
      <c r="P79" s="53" t="s">
        <v>129</v>
      </c>
      <c r="Q79" s="53" t="s">
        <v>129</v>
      </c>
      <c r="R79" s="19">
        <f t="shared" si="7"/>
        <v>464</v>
      </c>
      <c r="S79" s="20">
        <f t="shared" si="10"/>
        <v>464</v>
      </c>
      <c r="T79" s="58">
        <f t="shared" si="8"/>
        <v>1</v>
      </c>
    </row>
  </sheetData>
  <mergeCells count="3">
    <mergeCell ref="A1:S1"/>
    <mergeCell ref="A2:S2"/>
    <mergeCell ref="A3:S3"/>
  </mergeCells>
  <conditionalFormatting sqref="R7:S79 K7:K79">
    <cfRule type="cellIs" priority="1" dxfId="0" operator="greaterThanOrEqual" stopIfTrue="1">
      <formula>500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2"/>
  <headerFooter alignWithMargins="0">
    <oddFooter>&amp;L&amp;8&amp;D / &amp;T&amp;C&amp;8&amp;F&amp;R&amp;8Ligavertreter / Alfreider Bruno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Zanger Klaus</cp:lastModifiedBy>
  <cp:lastPrinted>2008-05-13T17:27:51Z</cp:lastPrinted>
  <dcterms:created xsi:type="dcterms:W3CDTF">1999-08-24T14:26:07Z</dcterms:created>
  <dcterms:modified xsi:type="dcterms:W3CDTF">2008-05-13T13:58:29Z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