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85" activeTab="0"/>
  </bookViews>
  <sheets>
    <sheet name="Herbstschnittliste" sheetId="1" r:id="rId1"/>
  </sheets>
  <definedNames>
    <definedName name="_xlnm.Print_Area" localSheetId="0">'Herbstschnittliste'!$A$1:$S$86</definedName>
    <definedName name="_xlnm.Print_Titles" localSheetId="0">'Herbstschnittliste'!$5:$6</definedName>
    <definedName name="Z_F24AB0C0_5B64_11DB_AF7B_00134698F689_.wvu.Cols" localSheetId="0" hidden="1">'Herbstschnittliste'!$AJ:$AN</definedName>
    <definedName name="Z_F24AB0C0_5B64_11DB_AF7B_00134698F689_.wvu.FilterData" localSheetId="0" hidden="1">'Herbstschnittliste'!$B$6:$W$12</definedName>
    <definedName name="Z_F24AB0C0_5B64_11DB_AF7B_00134698F689_.wvu.PrintArea" localSheetId="0" hidden="1">'Herbstschnittliste'!$A$1:$S$75</definedName>
  </definedNames>
  <calcPr fullCalcOnLoad="1"/>
</workbook>
</file>

<file path=xl/sharedStrings.xml><?xml version="1.0" encoding="utf-8"?>
<sst xmlns="http://schemas.openxmlformats.org/spreadsheetml/2006/main" count="704" uniqueCount="182">
  <si>
    <t>Gesamt</t>
  </si>
  <si>
    <t>Verein</t>
  </si>
  <si>
    <t>EINZELWERTUNG - GESAMTDURCHSCHNITT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</si>
  <si>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</si>
  <si>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</si>
  <si>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</si>
  <si>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</si>
  <si>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</si>
  <si>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</si>
  <si>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</si>
  <si>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</si>
  <si>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</si>
  <si>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</si>
  <si>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</si>
  <si>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</si>
  <si>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</si>
  <si>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</si>
  <si>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</si>
  <si>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</si>
  <si>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</si>
  <si>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</si>
  <si>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</si>
  <si>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</si>
  <si>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</si>
  <si>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</si>
  <si>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</si>
  <si>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</si>
  <si>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H e i m s p i e l e</t>
  </si>
  <si>
    <t>A u s w ä r t s s p i e l e</t>
  </si>
  <si>
    <t>schnitt</t>
  </si>
  <si>
    <t>Pass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</si>
  <si>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</si>
  <si>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</si>
  <si>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</si>
  <si>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</si>
  <si>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</si>
  <si>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</si>
  <si>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</si>
  <si>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</si>
  <si>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</si>
  <si>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</si>
  <si>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</si>
  <si>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</si>
  <si>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</si>
  <si>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</si>
  <si>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</si>
  <si>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</si>
  <si>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</si>
  <si>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</si>
  <si>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</si>
  <si>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</si>
  <si>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</si>
  <si>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</si>
  <si>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</si>
  <si>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</si>
  <si>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</si>
  <si>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</si>
  <si>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</si>
  <si>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</si>
  <si>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</si>
  <si>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</si>
  <si>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</si>
  <si>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</si>
  <si>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</si>
  <si>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</si>
  <si>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</si>
  <si>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</si>
  <si>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</si>
  <si>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</si>
  <si>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</si>
  <si>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</si>
  <si>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</si>
  <si>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</si>
  <si>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</si>
  <si>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</si>
  <si>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</si>
  <si>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</si>
  <si>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</si>
  <si>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</si>
  <si>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</si>
  <si>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</si>
  <si>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</si>
  <si>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23.</t>
  </si>
  <si>
    <t>47.</t>
  </si>
  <si>
    <t>56.</t>
  </si>
  <si>
    <t>57.</t>
  </si>
  <si>
    <t>SPG AMATEURE / POLIZEI</t>
  </si>
  <si>
    <t>ESV KUFSTEIN</t>
  </si>
  <si>
    <t>KC RIETZ</t>
  </si>
  <si>
    <t>TV SCHWAZ 1857</t>
  </si>
  <si>
    <t>WSG SWAROVSKI WATTENS</t>
  </si>
  <si>
    <t>Wertung: mindestens 7 Spiele</t>
  </si>
  <si>
    <t>SPG St. Anton/MW Kramsach</t>
  </si>
  <si>
    <t>SPG SKVI / KATZENBERGER</t>
  </si>
  <si>
    <t>LANDESLIGA  - 6er MANNSCHAFTEN - Herbst 2007</t>
  </si>
  <si>
    <t>SCHLITZER Peter</t>
  </si>
  <si>
    <t>WIESER Markus</t>
  </si>
  <si>
    <t>UGGOWITZER Werner</t>
  </si>
  <si>
    <t>KAIDISCH Günter</t>
  </si>
  <si>
    <t>HANIKA Herbert</t>
  </si>
  <si>
    <t>MOHRHERR Erwin</t>
  </si>
  <si>
    <t>SCHÖPF Ludwig</t>
  </si>
  <si>
    <t>LUX Walter</t>
  </si>
  <si>
    <t>PREGERNIGG Fritz</t>
  </si>
  <si>
    <t>78.</t>
  </si>
  <si>
    <t>79.</t>
  </si>
  <si>
    <t>80.</t>
  </si>
  <si>
    <t>Plangger Peter</t>
  </si>
  <si>
    <t>Germuth Ewald</t>
  </si>
  <si>
    <t>Hahn Klaus</t>
  </si>
  <si>
    <t>Dragicevic Milorad</t>
  </si>
  <si>
    <t>Mayrhofer Andreas</t>
  </si>
  <si>
    <t>Gurschler Peter</t>
  </si>
  <si>
    <t>Kirchmair Rudolf</t>
  </si>
  <si>
    <t>Mair Manfred</t>
  </si>
  <si>
    <t>Schuchter Arthur</t>
  </si>
  <si>
    <t>Tabelander Alois</t>
  </si>
  <si>
    <t>Draxl Romed</t>
  </si>
  <si>
    <t>Hacker Josef</t>
  </si>
  <si>
    <t>Lochner Christian</t>
  </si>
  <si>
    <t>Ertl Gerhard</t>
  </si>
  <si>
    <t>Holzer Markus</t>
  </si>
  <si>
    <t>Petsch Heinz</t>
  </si>
  <si>
    <t>Steinbach Marc</t>
  </si>
  <si>
    <t>Haselwanter Christoph</t>
  </si>
  <si>
    <t>Zöchmann Helmut</t>
  </si>
  <si>
    <t>Haselwanter Hans</t>
  </si>
  <si>
    <t>Kreidl Adolf</t>
  </si>
  <si>
    <t>Zwischenberger Markus</t>
  </si>
  <si>
    <t>Schneider Josef</t>
  </si>
  <si>
    <t>Reisenbichler Mario</t>
  </si>
  <si>
    <t>Bliem Michael</t>
  </si>
  <si>
    <t>Schrof Andreas</t>
  </si>
  <si>
    <t>Meyer Otto</t>
  </si>
  <si>
    <t>Krallinger Siegfried</t>
  </si>
  <si>
    <t>Lucic Paul</t>
  </si>
  <si>
    <t>Lechner Helmut</t>
  </si>
  <si>
    <t>Mair Johann</t>
  </si>
  <si>
    <t>Stöger Manfred</t>
  </si>
  <si>
    <t>Hötter Franz</t>
  </si>
  <si>
    <t>Schrof Klaus</t>
  </si>
  <si>
    <t>Hohlrieder Peter</t>
  </si>
  <si>
    <t>Seidl Manfred</t>
  </si>
  <si>
    <t>Galic Stanko</t>
  </si>
  <si>
    <t>Jenewein Horst jun.</t>
  </si>
  <si>
    <t>Jenewein Horst sen.</t>
  </si>
  <si>
    <t>Hebein Baldur</t>
  </si>
  <si>
    <t>Mühltaler Thomas</t>
  </si>
  <si>
    <t>Schlüsselberger Herbert</t>
  </si>
  <si>
    <t>Cagol Erich</t>
  </si>
  <si>
    <t>-</t>
  </si>
  <si>
    <t>Kranner Martin</t>
  </si>
  <si>
    <t>Hohlrieder Eberhard</t>
  </si>
  <si>
    <t>Sillaber Richard</t>
  </si>
  <si>
    <t>Klingler Wolfgang</t>
  </si>
  <si>
    <t>Gruber Josef</t>
  </si>
  <si>
    <t>Horny Kay</t>
  </si>
  <si>
    <t>Wucherer Otto</t>
  </si>
  <si>
    <t>Brecher Konrad</t>
  </si>
  <si>
    <t>Haselwanter Marco</t>
  </si>
  <si>
    <t>Kaidisch Michael</t>
  </si>
  <si>
    <t>Guggenbichler Michael</t>
  </si>
  <si>
    <t>Schopper Georg</t>
  </si>
  <si>
    <t>Kurzthaler Karl-Heinz</t>
  </si>
  <si>
    <t>Nairz Walter</t>
  </si>
  <si>
    <t>Flöck Heinrich</t>
  </si>
  <si>
    <t>Eberhardt Ronny</t>
  </si>
  <si>
    <t>Kuprian Walter</t>
  </si>
  <si>
    <t>Steinlechner Egon</t>
  </si>
  <si>
    <t>Haaser Harald</t>
  </si>
  <si>
    <t>12.</t>
  </si>
  <si>
    <t>13.</t>
  </si>
  <si>
    <t>14.</t>
  </si>
  <si>
    <t>Ebenhoch Wolfgang</t>
  </si>
  <si>
    <t>Reidmann Mathäus</t>
  </si>
  <si>
    <t>Rappold Siegfried</t>
  </si>
  <si>
    <t>Wernard Thomas</t>
  </si>
  <si>
    <t>Sieberer Herbert</t>
  </si>
  <si>
    <t>Seeg Günther</t>
  </si>
  <si>
    <t>Köck Friedel</t>
  </si>
  <si>
    <t>Geisler Bernhard</t>
  </si>
  <si>
    <t>Plattner Robert</t>
  </si>
</sst>
</file>

<file path=xl/styles.xml><?xml version="1.0" encoding="utf-8"?>
<styleSheet xmlns="http://schemas.openxmlformats.org/spreadsheetml/2006/main">
  <numFmts count="3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#,##0.0"/>
    <numFmt numFmtId="188" formatCode="#,##0.000;[Red]\-#,##0.000"/>
    <numFmt numFmtId="189" formatCode="#,##0.0;[Red]\-#,##0.0"/>
    <numFmt numFmtId="190" formatCode="0.00000"/>
    <numFmt numFmtId="191" formatCode="0.0000"/>
    <numFmt numFmtId="192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sz val="6"/>
      <name val="7"/>
      <family val="0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7"/>
      <family val="0"/>
    </font>
    <font>
      <sz val="8"/>
      <color indexed="8"/>
      <name val="7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6" fontId="10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186" fontId="9" fillId="0" borderId="1" xfId="0" applyNumberFormat="1" applyFont="1" applyBorder="1" applyAlignment="1">
      <alignment horizontal="center"/>
    </xf>
    <xf numFmtId="186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86" fontId="9" fillId="0" borderId="4" xfId="0" applyNumberFormat="1" applyFont="1" applyBorder="1" applyAlignment="1">
      <alignment horizontal="center"/>
    </xf>
    <xf numFmtId="186" fontId="9" fillId="0" borderId="5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86" fontId="12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186" fontId="9" fillId="0" borderId="9" xfId="0" applyNumberFormat="1" applyFont="1" applyBorder="1" applyAlignment="1">
      <alignment horizontal="center"/>
    </xf>
    <xf numFmtId="186" fontId="9" fillId="0" borderId="10" xfId="0" applyNumberFormat="1" applyFont="1" applyBorder="1" applyAlignment="1">
      <alignment horizontal="center"/>
    </xf>
    <xf numFmtId="0" fontId="1" fillId="4" borderId="11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 horizontal="centerContinuous"/>
    </xf>
    <xf numFmtId="0" fontId="1" fillId="3" borderId="12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186" fontId="12" fillId="4" borderId="6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86" fontId="12" fillId="4" borderId="16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86" fontId="12" fillId="3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86" fontId="12" fillId="5" borderId="21" xfId="0" applyNumberFormat="1" applyFont="1" applyFill="1" applyBorder="1" applyAlignment="1">
      <alignment horizontal="center"/>
    </xf>
    <xf numFmtId="186" fontId="12" fillId="5" borderId="22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23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86" fontId="9" fillId="0" borderId="33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86" fontId="9" fillId="0" borderId="37" xfId="0" applyNumberFormat="1" applyFont="1" applyBorder="1" applyAlignment="1">
      <alignment horizontal="center"/>
    </xf>
    <xf numFmtId="186" fontId="9" fillId="0" borderId="3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0" y="11468100"/>
          <a:ext cx="314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showGridLines="0" tabSelected="1" zoomScale="110" zoomScaleNormal="110" workbookViewId="0" topLeftCell="A1">
      <pane xSplit="4" topLeftCell="E1" activePane="topRight" state="frozen"/>
      <selection pane="topLeft" activeCell="A25" sqref="A25"/>
      <selection pane="topRight" activeCell="F18" sqref="F18"/>
    </sheetView>
  </sheetViews>
  <sheetFormatPr defaultColWidth="11.421875" defaultRowHeight="12.75"/>
  <cols>
    <col min="1" max="1" width="3.140625" style="1" customWidth="1"/>
    <col min="2" max="2" width="20.57421875" style="3" customWidth="1"/>
    <col min="3" max="3" width="4.8515625" style="2" bestFit="1" customWidth="1"/>
    <col min="4" max="4" width="18.8515625" style="4" customWidth="1"/>
    <col min="5" max="10" width="4.7109375" style="8" customWidth="1"/>
    <col min="11" max="11" width="6.7109375" style="5" bestFit="1" customWidth="1"/>
    <col min="12" max="17" width="4.7109375" style="9" customWidth="1"/>
    <col min="18" max="18" width="8.00390625" style="13" bestFit="1" customWidth="1"/>
    <col min="19" max="19" width="6.8515625" style="6" bestFit="1" customWidth="1"/>
    <col min="20" max="20" width="3.140625" style="2" customWidth="1"/>
    <col min="21" max="22" width="2.140625" style="1" customWidth="1"/>
    <col min="23" max="23" width="3.421875" style="0" customWidth="1"/>
    <col min="35" max="35" width="2.8515625" style="0" customWidth="1"/>
    <col min="36" max="40" width="4.7109375" style="0" hidden="1" customWidth="1"/>
  </cols>
  <sheetData>
    <row r="1" spans="1:20" s="44" customFormat="1" ht="30" customHeight="1">
      <c r="A1" s="75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49"/>
    </row>
    <row r="2" spans="1:20" s="45" customFormat="1" ht="26.25" customHeight="1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49"/>
    </row>
    <row r="3" spans="1:20" s="46" customFormat="1" ht="21" customHeight="1">
      <c r="A3" s="77" t="s">
        <v>91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9"/>
    </row>
    <row r="4" spans="1:22" s="15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  <c r="U4" s="14"/>
      <c r="V4" s="14"/>
    </row>
    <row r="5" spans="1:22" s="7" customFormat="1" ht="14.25" customHeight="1">
      <c r="A5" s="47"/>
      <c r="B5" s="16"/>
      <c r="C5" s="22" t="s">
        <v>30</v>
      </c>
      <c r="D5" s="16"/>
      <c r="E5" s="27" t="s">
        <v>27</v>
      </c>
      <c r="F5" s="28"/>
      <c r="G5" s="28"/>
      <c r="H5" s="28"/>
      <c r="I5" s="28"/>
      <c r="J5" s="28"/>
      <c r="K5" s="31" t="s">
        <v>25</v>
      </c>
      <c r="L5" s="29" t="s">
        <v>28</v>
      </c>
      <c r="M5" s="30"/>
      <c r="N5" s="30"/>
      <c r="O5" s="30"/>
      <c r="P5" s="30"/>
      <c r="Q5" s="30"/>
      <c r="R5" s="23" t="s">
        <v>26</v>
      </c>
      <c r="S5" s="41" t="s">
        <v>0</v>
      </c>
      <c r="T5" s="2"/>
      <c r="U5" s="8"/>
      <c r="V5" s="8"/>
    </row>
    <row r="6" spans="1:22" s="7" customFormat="1" ht="13.5" customHeight="1">
      <c r="A6" s="33" t="s">
        <v>31</v>
      </c>
      <c r="B6" s="32" t="s">
        <v>3</v>
      </c>
      <c r="C6" s="33" t="s">
        <v>4</v>
      </c>
      <c r="D6" s="32" t="s">
        <v>1</v>
      </c>
      <c r="E6" s="34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6" t="s">
        <v>29</v>
      </c>
      <c r="L6" s="37">
        <v>1</v>
      </c>
      <c r="M6" s="35">
        <v>2</v>
      </c>
      <c r="N6" s="35">
        <v>3</v>
      </c>
      <c r="O6" s="35">
        <v>4</v>
      </c>
      <c r="P6" s="35">
        <v>5</v>
      </c>
      <c r="Q6" s="35">
        <v>6</v>
      </c>
      <c r="R6" s="38" t="s">
        <v>29</v>
      </c>
      <c r="S6" s="42" t="s">
        <v>29</v>
      </c>
      <c r="T6" s="2"/>
      <c r="U6" s="8"/>
      <c r="V6" s="8"/>
    </row>
    <row r="7" spans="1:22" s="10" customFormat="1" ht="15" customHeight="1">
      <c r="A7" s="48" t="s">
        <v>5</v>
      </c>
      <c r="B7" s="52" t="s">
        <v>121</v>
      </c>
      <c r="C7" s="53">
        <v>1597</v>
      </c>
      <c r="D7" s="39" t="s">
        <v>89</v>
      </c>
      <c r="E7" s="54">
        <v>558</v>
      </c>
      <c r="F7" s="55">
        <v>576</v>
      </c>
      <c r="G7" s="55">
        <v>572</v>
      </c>
      <c r="H7" s="55">
        <v>586</v>
      </c>
      <c r="I7" s="55">
        <v>548</v>
      </c>
      <c r="J7" s="55" t="s">
        <v>150</v>
      </c>
      <c r="K7" s="26">
        <f aca="true" t="shared" si="0" ref="K7:K14">AVERAGE(E7:J7)</f>
        <v>568</v>
      </c>
      <c r="L7" s="56">
        <v>534</v>
      </c>
      <c r="M7" s="55">
        <v>539</v>
      </c>
      <c r="N7" s="55">
        <v>493</v>
      </c>
      <c r="O7" s="55">
        <v>520</v>
      </c>
      <c r="P7" s="55">
        <v>590</v>
      </c>
      <c r="Q7" s="55">
        <v>550</v>
      </c>
      <c r="R7" s="17">
        <f aca="true" t="shared" si="1" ref="R7:R14">AVERAGE(L7:Q7)</f>
        <v>537.6666666666666</v>
      </c>
      <c r="S7" s="18">
        <f aca="true" t="shared" si="2" ref="S7:S14">AVERAGE(E7:J7,L7:Q7)</f>
        <v>551.4545454545455</v>
      </c>
      <c r="T7" s="50">
        <f aca="true" t="shared" si="3" ref="T7:T14">COUNT(E7:J7,L7:Q7)</f>
        <v>11</v>
      </c>
      <c r="U7" s="11"/>
      <c r="V7" s="11"/>
    </row>
    <row r="8" spans="1:22" s="10" customFormat="1" ht="15" customHeight="1">
      <c r="A8" s="48" t="s">
        <v>6</v>
      </c>
      <c r="B8" s="52" t="s">
        <v>144</v>
      </c>
      <c r="C8" s="53">
        <v>1598</v>
      </c>
      <c r="D8" s="39" t="s">
        <v>89</v>
      </c>
      <c r="E8" s="54">
        <v>547</v>
      </c>
      <c r="F8" s="55">
        <v>556</v>
      </c>
      <c r="G8" s="55" t="s">
        <v>150</v>
      </c>
      <c r="H8" s="55">
        <v>522</v>
      </c>
      <c r="I8" s="55">
        <v>536</v>
      </c>
      <c r="J8" s="55">
        <v>547</v>
      </c>
      <c r="K8" s="26">
        <f t="shared" si="0"/>
        <v>541.6</v>
      </c>
      <c r="L8" s="56" t="s">
        <v>150</v>
      </c>
      <c r="M8" s="55" t="s">
        <v>150</v>
      </c>
      <c r="N8" s="55">
        <v>526</v>
      </c>
      <c r="O8" s="55">
        <v>560</v>
      </c>
      <c r="P8" s="55" t="s">
        <v>150</v>
      </c>
      <c r="Q8" s="55" t="s">
        <v>150</v>
      </c>
      <c r="R8" s="17">
        <f t="shared" si="1"/>
        <v>543</v>
      </c>
      <c r="S8" s="18">
        <f t="shared" si="2"/>
        <v>542</v>
      </c>
      <c r="T8" s="50">
        <f t="shared" si="3"/>
        <v>7</v>
      </c>
      <c r="U8" s="11"/>
      <c r="V8" s="11"/>
    </row>
    <row r="9" spans="1:22" s="10" customFormat="1" ht="15" customHeight="1">
      <c r="A9" s="48" t="s">
        <v>7</v>
      </c>
      <c r="B9" s="52" t="s">
        <v>95</v>
      </c>
      <c r="C9" s="53">
        <v>1753</v>
      </c>
      <c r="D9" s="63" t="s">
        <v>86</v>
      </c>
      <c r="E9" s="54">
        <v>530</v>
      </c>
      <c r="F9" s="55" t="s">
        <v>150</v>
      </c>
      <c r="G9" s="55">
        <v>536</v>
      </c>
      <c r="H9" s="55">
        <v>551</v>
      </c>
      <c r="I9" s="55">
        <v>549</v>
      </c>
      <c r="J9" s="55">
        <v>533</v>
      </c>
      <c r="K9" s="26">
        <f t="shared" si="0"/>
        <v>539.8</v>
      </c>
      <c r="L9" s="56">
        <v>525</v>
      </c>
      <c r="M9" s="55" t="s">
        <v>150</v>
      </c>
      <c r="N9" s="55">
        <v>506</v>
      </c>
      <c r="O9" s="55">
        <v>549</v>
      </c>
      <c r="P9" s="55">
        <v>575</v>
      </c>
      <c r="Q9" s="55">
        <v>546</v>
      </c>
      <c r="R9" s="17">
        <f t="shared" si="1"/>
        <v>540.2</v>
      </c>
      <c r="S9" s="18">
        <f t="shared" si="2"/>
        <v>540</v>
      </c>
      <c r="T9" s="50">
        <f t="shared" si="3"/>
        <v>10</v>
      </c>
      <c r="U9" s="11"/>
      <c r="V9" s="11"/>
    </row>
    <row r="10" spans="1:22" s="10" customFormat="1" ht="15" customHeight="1">
      <c r="A10" s="48" t="s">
        <v>8</v>
      </c>
      <c r="B10" s="52" t="s">
        <v>131</v>
      </c>
      <c r="C10" s="53">
        <v>1966</v>
      </c>
      <c r="D10" s="39" t="s">
        <v>92</v>
      </c>
      <c r="E10" s="54">
        <v>549</v>
      </c>
      <c r="F10" s="55" t="s">
        <v>150</v>
      </c>
      <c r="G10" s="55">
        <v>540</v>
      </c>
      <c r="H10" s="55">
        <v>553</v>
      </c>
      <c r="I10" s="55">
        <v>552</v>
      </c>
      <c r="J10" s="55">
        <v>562</v>
      </c>
      <c r="K10" s="26">
        <f t="shared" si="0"/>
        <v>551.2</v>
      </c>
      <c r="L10" s="56" t="s">
        <v>150</v>
      </c>
      <c r="M10" s="55" t="s">
        <v>150</v>
      </c>
      <c r="N10" s="55">
        <v>535</v>
      </c>
      <c r="O10" s="55">
        <v>522</v>
      </c>
      <c r="P10" s="55">
        <v>554</v>
      </c>
      <c r="Q10" s="55">
        <v>466</v>
      </c>
      <c r="R10" s="17">
        <f t="shared" si="1"/>
        <v>519.25</v>
      </c>
      <c r="S10" s="18">
        <f t="shared" si="2"/>
        <v>537</v>
      </c>
      <c r="T10" s="50">
        <f t="shared" si="3"/>
        <v>9</v>
      </c>
      <c r="U10" s="11"/>
      <c r="V10" s="11"/>
    </row>
    <row r="11" spans="1:22" s="10" customFormat="1" ht="15" customHeight="1">
      <c r="A11" s="48" t="s">
        <v>9</v>
      </c>
      <c r="B11" s="52" t="s">
        <v>118</v>
      </c>
      <c r="C11" s="53">
        <v>1520</v>
      </c>
      <c r="D11" s="39" t="s">
        <v>89</v>
      </c>
      <c r="E11" s="54">
        <v>547</v>
      </c>
      <c r="F11" s="55">
        <v>545</v>
      </c>
      <c r="G11" s="55">
        <v>516</v>
      </c>
      <c r="H11" s="55">
        <v>541</v>
      </c>
      <c r="I11" s="55">
        <v>538</v>
      </c>
      <c r="J11" s="55">
        <v>545</v>
      </c>
      <c r="K11" s="26">
        <f t="shared" si="0"/>
        <v>538.6666666666666</v>
      </c>
      <c r="L11" s="56">
        <v>531</v>
      </c>
      <c r="M11" s="55">
        <v>486</v>
      </c>
      <c r="N11" s="55">
        <v>532</v>
      </c>
      <c r="O11" s="55">
        <v>547</v>
      </c>
      <c r="P11" s="55">
        <v>556</v>
      </c>
      <c r="Q11" s="55">
        <v>550</v>
      </c>
      <c r="R11" s="17">
        <f t="shared" si="1"/>
        <v>533.6666666666666</v>
      </c>
      <c r="S11" s="18">
        <f t="shared" si="2"/>
        <v>536.1666666666666</v>
      </c>
      <c r="T11" s="50">
        <f t="shared" si="3"/>
        <v>12</v>
      </c>
      <c r="U11" s="11"/>
      <c r="V11" s="11"/>
    </row>
    <row r="12" spans="1:22" s="10" customFormat="1" ht="15" customHeight="1">
      <c r="A12" s="48" t="s">
        <v>10</v>
      </c>
      <c r="B12" s="52" t="s">
        <v>141</v>
      </c>
      <c r="C12" s="53">
        <v>1837</v>
      </c>
      <c r="D12" s="39" t="s">
        <v>87</v>
      </c>
      <c r="E12" s="54">
        <v>549</v>
      </c>
      <c r="F12" s="55">
        <v>545</v>
      </c>
      <c r="G12" s="55">
        <v>526</v>
      </c>
      <c r="H12" s="55">
        <v>527</v>
      </c>
      <c r="I12" s="55">
        <v>537</v>
      </c>
      <c r="J12" s="55">
        <v>509</v>
      </c>
      <c r="K12" s="26">
        <f t="shared" si="0"/>
        <v>532.1666666666666</v>
      </c>
      <c r="L12" s="56">
        <v>549</v>
      </c>
      <c r="M12" s="56">
        <v>526</v>
      </c>
      <c r="N12" s="56">
        <v>551</v>
      </c>
      <c r="O12" s="56">
        <v>531</v>
      </c>
      <c r="P12" s="55">
        <v>526</v>
      </c>
      <c r="Q12" s="55">
        <v>550</v>
      </c>
      <c r="R12" s="17">
        <f t="shared" si="1"/>
        <v>538.8333333333334</v>
      </c>
      <c r="S12" s="18">
        <f t="shared" si="2"/>
        <v>535.5</v>
      </c>
      <c r="T12" s="50">
        <f t="shared" si="3"/>
        <v>12</v>
      </c>
      <c r="U12" s="11"/>
      <c r="V12" s="11"/>
    </row>
    <row r="13" spans="1:22" s="10" customFormat="1" ht="15" customHeight="1">
      <c r="A13" s="48" t="s">
        <v>11</v>
      </c>
      <c r="B13" s="52" t="s">
        <v>132</v>
      </c>
      <c r="C13" s="53">
        <v>1875</v>
      </c>
      <c r="D13" s="39" t="s">
        <v>92</v>
      </c>
      <c r="E13" s="54">
        <v>548</v>
      </c>
      <c r="F13" s="55">
        <v>527</v>
      </c>
      <c r="G13" s="55">
        <v>554</v>
      </c>
      <c r="H13" s="55">
        <v>557</v>
      </c>
      <c r="I13" s="55">
        <v>551</v>
      </c>
      <c r="J13" s="55" t="s">
        <v>150</v>
      </c>
      <c r="K13" s="26">
        <f t="shared" si="0"/>
        <v>547.4</v>
      </c>
      <c r="L13" s="56" t="s">
        <v>150</v>
      </c>
      <c r="M13" s="56">
        <v>549</v>
      </c>
      <c r="N13" s="56">
        <v>498</v>
      </c>
      <c r="O13" s="56">
        <v>525</v>
      </c>
      <c r="P13" s="55">
        <v>509</v>
      </c>
      <c r="Q13" s="55">
        <v>515</v>
      </c>
      <c r="R13" s="17">
        <f t="shared" si="1"/>
        <v>519.2</v>
      </c>
      <c r="S13" s="18">
        <f t="shared" si="2"/>
        <v>533.3</v>
      </c>
      <c r="T13" s="50">
        <f t="shared" si="3"/>
        <v>10</v>
      </c>
      <c r="U13" s="11"/>
      <c r="V13" s="11"/>
    </row>
    <row r="14" spans="1:22" s="10" customFormat="1" ht="15" customHeight="1">
      <c r="A14" s="48" t="s">
        <v>12</v>
      </c>
      <c r="B14" s="52" t="s">
        <v>119</v>
      </c>
      <c r="C14" s="53">
        <v>1182</v>
      </c>
      <c r="D14" s="39" t="s">
        <v>89</v>
      </c>
      <c r="E14" s="54">
        <v>546</v>
      </c>
      <c r="F14" s="55">
        <v>559</v>
      </c>
      <c r="G14" s="55">
        <v>550</v>
      </c>
      <c r="H14" s="55">
        <v>532</v>
      </c>
      <c r="I14" s="55">
        <v>528</v>
      </c>
      <c r="J14" s="55">
        <v>543</v>
      </c>
      <c r="K14" s="26">
        <f t="shared" si="0"/>
        <v>543</v>
      </c>
      <c r="L14" s="56">
        <v>517</v>
      </c>
      <c r="M14" s="56" t="s">
        <v>150</v>
      </c>
      <c r="N14" s="56" t="s">
        <v>150</v>
      </c>
      <c r="O14" s="56">
        <v>494</v>
      </c>
      <c r="P14" s="55">
        <v>524</v>
      </c>
      <c r="Q14" s="55">
        <v>514</v>
      </c>
      <c r="R14" s="17">
        <f t="shared" si="1"/>
        <v>512.25</v>
      </c>
      <c r="S14" s="18">
        <f t="shared" si="2"/>
        <v>530.7</v>
      </c>
      <c r="T14" s="50">
        <f t="shared" si="3"/>
        <v>10</v>
      </c>
      <c r="U14" s="11"/>
      <c r="V14" s="11"/>
    </row>
    <row r="15" spans="1:23" s="10" customFormat="1" ht="15" customHeight="1">
      <c r="A15" s="48" t="s">
        <v>13</v>
      </c>
      <c r="B15" s="52" t="s">
        <v>114</v>
      </c>
      <c r="C15" s="53">
        <v>1510</v>
      </c>
      <c r="D15" s="40" t="s">
        <v>88</v>
      </c>
      <c r="E15" s="60">
        <v>511</v>
      </c>
      <c r="F15" s="59">
        <v>551</v>
      </c>
      <c r="G15" s="59">
        <v>516</v>
      </c>
      <c r="H15" s="59">
        <v>557</v>
      </c>
      <c r="I15" s="59">
        <v>548</v>
      </c>
      <c r="J15" s="59">
        <v>535</v>
      </c>
      <c r="K15" s="26">
        <f aca="true" t="shared" si="4" ref="K15:K23">AVERAGE(E15:J15)</f>
        <v>536.3333333333334</v>
      </c>
      <c r="L15" s="57">
        <v>536</v>
      </c>
      <c r="M15" s="59">
        <v>534</v>
      </c>
      <c r="N15" s="59">
        <v>553</v>
      </c>
      <c r="O15" s="56">
        <v>530</v>
      </c>
      <c r="P15" s="55">
        <v>516</v>
      </c>
      <c r="Q15" s="55">
        <v>480</v>
      </c>
      <c r="R15" s="17">
        <f aca="true" t="shared" si="5" ref="R15:R23">AVERAGE(L15:Q15)</f>
        <v>524.8333333333334</v>
      </c>
      <c r="S15" s="18">
        <f aca="true" t="shared" si="6" ref="S15:S23">AVERAGE(E15:J15,L15:Q15)</f>
        <v>530.5833333333334</v>
      </c>
      <c r="T15" s="50">
        <f aca="true" t="shared" si="7" ref="T15:T23">COUNT(E15:J15,L15:Q15)</f>
        <v>12</v>
      </c>
      <c r="U15" s="11"/>
      <c r="V15" s="11"/>
      <c r="W15" s="12"/>
    </row>
    <row r="16" spans="1:23" s="10" customFormat="1" ht="15" customHeight="1">
      <c r="A16" s="48" t="s">
        <v>14</v>
      </c>
      <c r="B16" s="52" t="s">
        <v>130</v>
      </c>
      <c r="C16" s="53">
        <v>1203</v>
      </c>
      <c r="D16" s="40" t="s">
        <v>92</v>
      </c>
      <c r="E16" s="60">
        <v>550</v>
      </c>
      <c r="F16" s="59">
        <v>554</v>
      </c>
      <c r="G16" s="59">
        <v>554</v>
      </c>
      <c r="H16" s="59">
        <v>595</v>
      </c>
      <c r="I16" s="59">
        <v>514</v>
      </c>
      <c r="J16" s="59">
        <v>525</v>
      </c>
      <c r="K16" s="26">
        <f t="shared" si="4"/>
        <v>548.6666666666666</v>
      </c>
      <c r="L16" s="57">
        <v>517</v>
      </c>
      <c r="M16" s="59">
        <v>499</v>
      </c>
      <c r="N16" s="56">
        <v>519</v>
      </c>
      <c r="O16" s="56">
        <v>551</v>
      </c>
      <c r="P16" s="55">
        <v>527</v>
      </c>
      <c r="Q16" s="55">
        <v>458</v>
      </c>
      <c r="R16" s="17">
        <f t="shared" si="5"/>
        <v>511.8333333333333</v>
      </c>
      <c r="S16" s="18">
        <f t="shared" si="6"/>
        <v>530.25</v>
      </c>
      <c r="T16" s="50">
        <f t="shared" si="7"/>
        <v>12</v>
      </c>
      <c r="U16" s="11"/>
      <c r="V16" s="11"/>
      <c r="W16" s="12"/>
    </row>
    <row r="17" spans="1:22" s="10" customFormat="1" ht="15" customHeight="1">
      <c r="A17" s="48" t="s">
        <v>15</v>
      </c>
      <c r="B17" s="52" t="s">
        <v>117</v>
      </c>
      <c r="C17" s="53">
        <v>1594</v>
      </c>
      <c r="D17" s="40" t="s">
        <v>89</v>
      </c>
      <c r="E17" s="60">
        <v>528</v>
      </c>
      <c r="F17" s="59">
        <v>535</v>
      </c>
      <c r="G17" s="59">
        <v>535</v>
      </c>
      <c r="H17" s="59">
        <v>568</v>
      </c>
      <c r="I17" s="59">
        <v>555</v>
      </c>
      <c r="J17" s="59">
        <v>546</v>
      </c>
      <c r="K17" s="26">
        <f t="shared" si="4"/>
        <v>544.5</v>
      </c>
      <c r="L17" s="57">
        <v>518</v>
      </c>
      <c r="M17" s="59">
        <v>480</v>
      </c>
      <c r="N17" s="59">
        <v>532</v>
      </c>
      <c r="O17" s="56">
        <v>497</v>
      </c>
      <c r="P17" s="55">
        <v>567</v>
      </c>
      <c r="Q17" s="55">
        <v>500</v>
      </c>
      <c r="R17" s="17">
        <f t="shared" si="5"/>
        <v>515.6666666666666</v>
      </c>
      <c r="S17" s="18">
        <f t="shared" si="6"/>
        <v>530.0833333333334</v>
      </c>
      <c r="T17" s="50">
        <f t="shared" si="7"/>
        <v>12</v>
      </c>
      <c r="U17" s="11"/>
      <c r="V17" s="11"/>
    </row>
    <row r="18" spans="1:22" s="10" customFormat="1" ht="15" customHeight="1">
      <c r="A18" s="48" t="s">
        <v>170</v>
      </c>
      <c r="B18" s="52" t="s">
        <v>120</v>
      </c>
      <c r="C18" s="53">
        <v>1325</v>
      </c>
      <c r="D18" s="40" t="s">
        <v>89</v>
      </c>
      <c r="E18" s="60">
        <v>534</v>
      </c>
      <c r="F18" s="59">
        <v>559</v>
      </c>
      <c r="G18" s="59">
        <v>525</v>
      </c>
      <c r="H18" s="59" t="s">
        <v>150</v>
      </c>
      <c r="I18" s="59">
        <v>532</v>
      </c>
      <c r="J18" s="59">
        <v>564</v>
      </c>
      <c r="K18" s="26">
        <f t="shared" si="4"/>
        <v>542.8</v>
      </c>
      <c r="L18" s="57">
        <v>510</v>
      </c>
      <c r="M18" s="59" t="s">
        <v>150</v>
      </c>
      <c r="N18" s="59" t="s">
        <v>150</v>
      </c>
      <c r="O18" s="56" t="s">
        <v>150</v>
      </c>
      <c r="P18" s="55">
        <v>527</v>
      </c>
      <c r="Q18" s="55">
        <v>484</v>
      </c>
      <c r="R18" s="17">
        <f t="shared" si="5"/>
        <v>507</v>
      </c>
      <c r="S18" s="18">
        <f t="shared" si="6"/>
        <v>529.375</v>
      </c>
      <c r="T18" s="50">
        <f t="shared" si="7"/>
        <v>8</v>
      </c>
      <c r="U18" s="11"/>
      <c r="V18" s="11"/>
    </row>
    <row r="19" spans="1:22" s="10" customFormat="1" ht="15" customHeight="1">
      <c r="A19" s="48" t="s">
        <v>171</v>
      </c>
      <c r="B19" s="52" t="s">
        <v>109</v>
      </c>
      <c r="C19" s="53">
        <v>1725</v>
      </c>
      <c r="D19" s="40" t="s">
        <v>87</v>
      </c>
      <c r="E19" s="60">
        <v>555</v>
      </c>
      <c r="F19" s="59">
        <v>524</v>
      </c>
      <c r="G19" s="59">
        <v>577</v>
      </c>
      <c r="H19" s="59">
        <v>526</v>
      </c>
      <c r="I19" s="59" t="s">
        <v>150</v>
      </c>
      <c r="J19" s="59">
        <v>529</v>
      </c>
      <c r="K19" s="26">
        <f t="shared" si="4"/>
        <v>542.2</v>
      </c>
      <c r="L19" s="57">
        <v>522</v>
      </c>
      <c r="M19" s="59">
        <v>517</v>
      </c>
      <c r="N19" s="59">
        <v>521</v>
      </c>
      <c r="O19" s="56">
        <v>489</v>
      </c>
      <c r="P19" s="55" t="s">
        <v>150</v>
      </c>
      <c r="Q19" s="55" t="s">
        <v>150</v>
      </c>
      <c r="R19" s="17">
        <f t="shared" si="5"/>
        <v>512.25</v>
      </c>
      <c r="S19" s="18">
        <f t="shared" si="6"/>
        <v>528.8888888888889</v>
      </c>
      <c r="T19" s="50">
        <f t="shared" si="7"/>
        <v>9</v>
      </c>
      <c r="U19" s="11"/>
      <c r="V19" s="11"/>
    </row>
    <row r="20" spans="1:22" s="10" customFormat="1" ht="15" customHeight="1">
      <c r="A20" s="48" t="s">
        <v>172</v>
      </c>
      <c r="B20" s="52" t="s">
        <v>133</v>
      </c>
      <c r="C20" s="53">
        <v>1057</v>
      </c>
      <c r="D20" s="43" t="s">
        <v>90</v>
      </c>
      <c r="E20" s="60">
        <v>520</v>
      </c>
      <c r="F20" s="59">
        <v>555</v>
      </c>
      <c r="G20" s="59">
        <v>515</v>
      </c>
      <c r="H20" s="59">
        <v>539</v>
      </c>
      <c r="I20" s="59">
        <v>540</v>
      </c>
      <c r="J20" s="59">
        <v>543</v>
      </c>
      <c r="K20" s="26">
        <f t="shared" si="4"/>
        <v>535.3333333333334</v>
      </c>
      <c r="L20" s="57">
        <v>580</v>
      </c>
      <c r="M20" s="59">
        <v>529</v>
      </c>
      <c r="N20" s="59">
        <v>481</v>
      </c>
      <c r="O20" s="56">
        <v>485</v>
      </c>
      <c r="P20" s="55">
        <v>507</v>
      </c>
      <c r="Q20" s="55">
        <v>536</v>
      </c>
      <c r="R20" s="17">
        <f t="shared" si="5"/>
        <v>519.6666666666666</v>
      </c>
      <c r="S20" s="18">
        <f t="shared" si="6"/>
        <v>527.5</v>
      </c>
      <c r="T20" s="50">
        <f t="shared" si="7"/>
        <v>12</v>
      </c>
      <c r="U20" s="11"/>
      <c r="V20" s="11"/>
    </row>
    <row r="21" spans="1:22" s="10" customFormat="1" ht="15" customHeight="1">
      <c r="A21" s="48" t="s">
        <v>16</v>
      </c>
      <c r="B21" s="52" t="s">
        <v>115</v>
      </c>
      <c r="C21" s="53">
        <v>1094</v>
      </c>
      <c r="D21" s="40" t="s">
        <v>88</v>
      </c>
      <c r="E21" s="60">
        <v>511</v>
      </c>
      <c r="F21" s="59">
        <v>531</v>
      </c>
      <c r="G21" s="59">
        <v>513</v>
      </c>
      <c r="H21" s="59">
        <v>537</v>
      </c>
      <c r="I21" s="59">
        <v>542</v>
      </c>
      <c r="J21" s="59">
        <v>527</v>
      </c>
      <c r="K21" s="26">
        <f t="shared" si="4"/>
        <v>526.8333333333334</v>
      </c>
      <c r="L21" s="57">
        <v>533</v>
      </c>
      <c r="M21" s="57">
        <v>521</v>
      </c>
      <c r="N21" s="57">
        <v>506</v>
      </c>
      <c r="O21" s="57">
        <v>516</v>
      </c>
      <c r="P21" s="55">
        <v>515</v>
      </c>
      <c r="Q21" s="55">
        <v>574</v>
      </c>
      <c r="R21" s="17">
        <f t="shared" si="5"/>
        <v>527.5</v>
      </c>
      <c r="S21" s="18">
        <f t="shared" si="6"/>
        <v>527.1666666666666</v>
      </c>
      <c r="T21" s="50">
        <f t="shared" si="7"/>
        <v>12</v>
      </c>
      <c r="U21" s="11"/>
      <c r="V21" s="11"/>
    </row>
    <row r="22" spans="1:22" s="10" customFormat="1" ht="15" customHeight="1">
      <c r="A22" s="48" t="s">
        <v>17</v>
      </c>
      <c r="B22" s="52" t="s">
        <v>136</v>
      </c>
      <c r="C22" s="53">
        <v>1222</v>
      </c>
      <c r="D22" s="43" t="s">
        <v>90</v>
      </c>
      <c r="E22" s="60">
        <v>518</v>
      </c>
      <c r="F22" s="57">
        <v>558</v>
      </c>
      <c r="G22" s="59">
        <v>538</v>
      </c>
      <c r="H22" s="59" t="s">
        <v>150</v>
      </c>
      <c r="I22" s="59">
        <v>516</v>
      </c>
      <c r="J22" s="59">
        <v>507</v>
      </c>
      <c r="K22" s="26">
        <f t="shared" si="4"/>
        <v>527.4</v>
      </c>
      <c r="L22" s="57">
        <v>529</v>
      </c>
      <c r="M22" s="59">
        <v>489</v>
      </c>
      <c r="N22" s="57">
        <v>540</v>
      </c>
      <c r="O22" s="56">
        <v>517</v>
      </c>
      <c r="P22" s="55">
        <v>526</v>
      </c>
      <c r="Q22" s="55">
        <v>525</v>
      </c>
      <c r="R22" s="17">
        <f t="shared" si="5"/>
        <v>521</v>
      </c>
      <c r="S22" s="18">
        <f t="shared" si="6"/>
        <v>523.9090909090909</v>
      </c>
      <c r="T22" s="50">
        <f t="shared" si="7"/>
        <v>11</v>
      </c>
      <c r="U22" s="11"/>
      <c r="V22" s="11"/>
    </row>
    <row r="23" spans="1:22" s="10" customFormat="1" ht="15" customHeight="1">
      <c r="A23" s="48" t="s">
        <v>18</v>
      </c>
      <c r="B23" s="52" t="s">
        <v>102</v>
      </c>
      <c r="C23" s="53">
        <v>1749</v>
      </c>
      <c r="D23" s="43" t="s">
        <v>86</v>
      </c>
      <c r="E23" s="60">
        <v>505</v>
      </c>
      <c r="F23" s="57">
        <v>507</v>
      </c>
      <c r="G23" s="59">
        <v>519</v>
      </c>
      <c r="H23" s="59" t="s">
        <v>150</v>
      </c>
      <c r="I23" s="59">
        <v>541</v>
      </c>
      <c r="J23" s="59">
        <v>544</v>
      </c>
      <c r="K23" s="26">
        <f t="shared" si="4"/>
        <v>523.2</v>
      </c>
      <c r="L23" s="57" t="s">
        <v>150</v>
      </c>
      <c r="M23" s="59">
        <v>543</v>
      </c>
      <c r="N23" s="59">
        <v>550</v>
      </c>
      <c r="O23" s="56">
        <v>499</v>
      </c>
      <c r="P23" s="55" t="s">
        <v>150</v>
      </c>
      <c r="Q23" s="55">
        <v>503</v>
      </c>
      <c r="R23" s="17">
        <f t="shared" si="5"/>
        <v>523.75</v>
      </c>
      <c r="S23" s="18">
        <f t="shared" si="6"/>
        <v>523.4444444444445</v>
      </c>
      <c r="T23" s="50">
        <f t="shared" si="7"/>
        <v>9</v>
      </c>
      <c r="U23" s="11"/>
      <c r="V23" s="11"/>
    </row>
    <row r="24" spans="1:22" s="10" customFormat="1" ht="15" customHeight="1">
      <c r="A24" s="48" t="s">
        <v>19</v>
      </c>
      <c r="B24" s="52" t="s">
        <v>107</v>
      </c>
      <c r="C24" s="53">
        <v>1435</v>
      </c>
      <c r="D24" s="40" t="s">
        <v>87</v>
      </c>
      <c r="E24" s="60">
        <v>527</v>
      </c>
      <c r="F24" s="59">
        <v>532</v>
      </c>
      <c r="G24" s="59">
        <v>517</v>
      </c>
      <c r="H24" s="59">
        <v>535</v>
      </c>
      <c r="I24" s="59" t="s">
        <v>150</v>
      </c>
      <c r="J24" s="59">
        <v>508</v>
      </c>
      <c r="K24" s="26">
        <f aca="true" t="shared" si="8" ref="K24:K33">AVERAGE(E24:J24)</f>
        <v>523.8</v>
      </c>
      <c r="L24" s="57">
        <v>530</v>
      </c>
      <c r="M24" s="59">
        <v>490</v>
      </c>
      <c r="N24" s="59">
        <v>522</v>
      </c>
      <c r="O24" s="59">
        <v>515</v>
      </c>
      <c r="P24" s="59">
        <v>549</v>
      </c>
      <c r="Q24" s="59" t="s">
        <v>150</v>
      </c>
      <c r="R24" s="17">
        <f aca="true" t="shared" si="9" ref="R24:R33">AVERAGE(L24:Q24)</f>
        <v>521.2</v>
      </c>
      <c r="S24" s="18">
        <f aca="true" t="shared" si="10" ref="S24:S33">AVERAGE(E24:J24,L24:Q24)</f>
        <v>522.5</v>
      </c>
      <c r="T24" s="50">
        <f aca="true" t="shared" si="11" ref="T24:T33">COUNT(E24:J24,L24:Q24)</f>
        <v>10</v>
      </c>
      <c r="U24" s="11"/>
      <c r="V24" s="11"/>
    </row>
    <row r="25" spans="1:22" s="10" customFormat="1" ht="15" customHeight="1">
      <c r="A25" s="48" t="s">
        <v>20</v>
      </c>
      <c r="B25" s="52" t="s">
        <v>181</v>
      </c>
      <c r="C25" s="53">
        <v>1059</v>
      </c>
      <c r="D25" s="40" t="s">
        <v>88</v>
      </c>
      <c r="E25" s="60">
        <v>511</v>
      </c>
      <c r="F25" s="59">
        <v>496</v>
      </c>
      <c r="G25" s="59" t="s">
        <v>150</v>
      </c>
      <c r="H25" s="59">
        <v>526</v>
      </c>
      <c r="I25" s="59" t="s">
        <v>150</v>
      </c>
      <c r="J25" s="59">
        <v>519</v>
      </c>
      <c r="K25" s="26">
        <f t="shared" si="8"/>
        <v>513</v>
      </c>
      <c r="L25" s="57">
        <v>538</v>
      </c>
      <c r="M25" s="59">
        <v>515</v>
      </c>
      <c r="N25" s="59">
        <v>505</v>
      </c>
      <c r="O25" s="59">
        <v>530</v>
      </c>
      <c r="P25" s="59">
        <v>551</v>
      </c>
      <c r="Q25" s="59">
        <v>521</v>
      </c>
      <c r="R25" s="17">
        <f t="shared" si="9"/>
        <v>526.6666666666666</v>
      </c>
      <c r="S25" s="18">
        <f t="shared" si="10"/>
        <v>521.2</v>
      </c>
      <c r="T25" s="50">
        <f t="shared" si="11"/>
        <v>10</v>
      </c>
      <c r="U25" s="11"/>
      <c r="V25" s="11"/>
    </row>
    <row r="26" spans="1:22" s="10" customFormat="1" ht="15" customHeight="1">
      <c r="A26" s="48" t="s">
        <v>21</v>
      </c>
      <c r="B26" s="52" t="s">
        <v>140</v>
      </c>
      <c r="C26" s="53">
        <v>2203</v>
      </c>
      <c r="D26" s="40" t="s">
        <v>92</v>
      </c>
      <c r="E26" s="60" t="s">
        <v>150</v>
      </c>
      <c r="F26" s="59">
        <v>532</v>
      </c>
      <c r="G26" s="59">
        <v>506</v>
      </c>
      <c r="H26" s="59">
        <v>548</v>
      </c>
      <c r="I26" s="59">
        <v>519</v>
      </c>
      <c r="J26" s="59" t="s">
        <v>150</v>
      </c>
      <c r="K26" s="26">
        <f t="shared" si="8"/>
        <v>526.25</v>
      </c>
      <c r="L26" s="57">
        <v>520</v>
      </c>
      <c r="M26" s="59">
        <v>501</v>
      </c>
      <c r="N26" s="59" t="s">
        <v>150</v>
      </c>
      <c r="O26" s="59">
        <v>554</v>
      </c>
      <c r="P26" s="59">
        <v>531</v>
      </c>
      <c r="Q26" s="59">
        <v>472</v>
      </c>
      <c r="R26" s="17">
        <f t="shared" si="9"/>
        <v>515.6</v>
      </c>
      <c r="S26" s="18">
        <f t="shared" si="10"/>
        <v>520.3333333333334</v>
      </c>
      <c r="T26" s="50">
        <f t="shared" si="11"/>
        <v>9</v>
      </c>
      <c r="U26" s="11"/>
      <c r="V26" s="11"/>
    </row>
    <row r="27" spans="1:22" s="10" customFormat="1" ht="15" customHeight="1">
      <c r="A27" s="48" t="s">
        <v>22</v>
      </c>
      <c r="B27" s="52" t="s">
        <v>137</v>
      </c>
      <c r="C27" s="53">
        <v>1600</v>
      </c>
      <c r="D27" s="43" t="s">
        <v>90</v>
      </c>
      <c r="E27" s="60" t="s">
        <v>150</v>
      </c>
      <c r="F27" s="59" t="s">
        <v>150</v>
      </c>
      <c r="G27" s="59">
        <v>522</v>
      </c>
      <c r="H27" s="59">
        <v>483</v>
      </c>
      <c r="I27" s="59">
        <v>494</v>
      </c>
      <c r="J27" s="59">
        <v>528</v>
      </c>
      <c r="K27" s="26">
        <f t="shared" si="8"/>
        <v>506.75</v>
      </c>
      <c r="L27" s="57">
        <v>586</v>
      </c>
      <c r="M27" s="59" t="s">
        <v>150</v>
      </c>
      <c r="N27" s="59" t="s">
        <v>150</v>
      </c>
      <c r="O27" s="59" t="s">
        <v>150</v>
      </c>
      <c r="P27" s="59">
        <v>530</v>
      </c>
      <c r="Q27" s="59">
        <v>493</v>
      </c>
      <c r="R27" s="17">
        <f t="shared" si="9"/>
        <v>536.3333333333334</v>
      </c>
      <c r="S27" s="18">
        <f t="shared" si="10"/>
        <v>519.4285714285714</v>
      </c>
      <c r="T27" s="50">
        <f t="shared" si="11"/>
        <v>7</v>
      </c>
      <c r="U27" s="11"/>
      <c r="V27" s="11"/>
    </row>
    <row r="28" spans="1:22" s="10" customFormat="1" ht="15" customHeight="1">
      <c r="A28" s="48" t="s">
        <v>23</v>
      </c>
      <c r="B28" s="52" t="s">
        <v>110</v>
      </c>
      <c r="C28" s="53">
        <v>2107</v>
      </c>
      <c r="D28" s="40" t="s">
        <v>87</v>
      </c>
      <c r="E28" s="60">
        <v>504</v>
      </c>
      <c r="F28" s="59">
        <v>519</v>
      </c>
      <c r="G28" s="59">
        <v>537</v>
      </c>
      <c r="H28" s="59">
        <v>512</v>
      </c>
      <c r="I28" s="59">
        <v>499</v>
      </c>
      <c r="J28" s="59">
        <v>515</v>
      </c>
      <c r="K28" s="26">
        <f t="shared" si="8"/>
        <v>514.3333333333334</v>
      </c>
      <c r="L28" s="57">
        <v>526</v>
      </c>
      <c r="M28" s="59">
        <v>514</v>
      </c>
      <c r="N28" s="59">
        <v>523</v>
      </c>
      <c r="O28" s="59">
        <v>522</v>
      </c>
      <c r="P28" s="59">
        <v>523</v>
      </c>
      <c r="Q28" s="59">
        <v>534</v>
      </c>
      <c r="R28" s="17">
        <f t="shared" si="9"/>
        <v>523.6666666666666</v>
      </c>
      <c r="S28" s="18">
        <f t="shared" si="10"/>
        <v>519</v>
      </c>
      <c r="T28" s="50">
        <f t="shared" si="11"/>
        <v>12</v>
      </c>
      <c r="U28" s="11"/>
      <c r="V28" s="11"/>
    </row>
    <row r="29" spans="1:22" s="10" customFormat="1" ht="15" customHeight="1">
      <c r="A29" s="48" t="s">
        <v>82</v>
      </c>
      <c r="B29" s="52" t="s">
        <v>153</v>
      </c>
      <c r="C29" s="53">
        <v>1072</v>
      </c>
      <c r="D29" s="43" t="s">
        <v>90</v>
      </c>
      <c r="E29" s="60">
        <v>571</v>
      </c>
      <c r="F29" s="59">
        <v>531</v>
      </c>
      <c r="G29" s="59" t="s">
        <v>150</v>
      </c>
      <c r="H29" s="59">
        <v>546</v>
      </c>
      <c r="I29" s="59">
        <v>528</v>
      </c>
      <c r="J29" s="59" t="s">
        <v>150</v>
      </c>
      <c r="K29" s="26">
        <f t="shared" si="8"/>
        <v>544</v>
      </c>
      <c r="L29" s="57" t="s">
        <v>150</v>
      </c>
      <c r="M29" s="59">
        <v>495</v>
      </c>
      <c r="N29" s="59">
        <v>477</v>
      </c>
      <c r="O29" s="59">
        <v>491</v>
      </c>
      <c r="P29" s="59">
        <v>506</v>
      </c>
      <c r="Q29" s="59" t="s">
        <v>150</v>
      </c>
      <c r="R29" s="17">
        <f t="shared" si="9"/>
        <v>492.25</v>
      </c>
      <c r="S29" s="18">
        <f t="shared" si="10"/>
        <v>518.125</v>
      </c>
      <c r="T29" s="50">
        <f t="shared" si="11"/>
        <v>8</v>
      </c>
      <c r="U29" s="11"/>
      <c r="V29" s="11"/>
    </row>
    <row r="30" spans="1:22" s="10" customFormat="1" ht="15" customHeight="1">
      <c r="A30" s="48" t="s">
        <v>24</v>
      </c>
      <c r="B30" s="52" t="s">
        <v>100</v>
      </c>
      <c r="C30" s="53">
        <v>1554</v>
      </c>
      <c r="D30" s="43" t="s">
        <v>86</v>
      </c>
      <c r="E30" s="60">
        <v>486</v>
      </c>
      <c r="F30" s="59">
        <v>495</v>
      </c>
      <c r="G30" s="59">
        <v>523</v>
      </c>
      <c r="H30" s="59">
        <v>512</v>
      </c>
      <c r="I30" s="59">
        <v>526</v>
      </c>
      <c r="J30" s="59">
        <v>530</v>
      </c>
      <c r="K30" s="26">
        <f t="shared" si="8"/>
        <v>512</v>
      </c>
      <c r="L30" s="57">
        <v>551</v>
      </c>
      <c r="M30" s="59">
        <v>491</v>
      </c>
      <c r="N30" s="59">
        <v>488</v>
      </c>
      <c r="O30" s="59">
        <v>556</v>
      </c>
      <c r="P30" s="59">
        <v>514</v>
      </c>
      <c r="Q30" s="59">
        <v>529</v>
      </c>
      <c r="R30" s="17">
        <f t="shared" si="9"/>
        <v>521.5</v>
      </c>
      <c r="S30" s="18">
        <f t="shared" si="10"/>
        <v>516.75</v>
      </c>
      <c r="T30" s="50">
        <f t="shared" si="11"/>
        <v>12</v>
      </c>
      <c r="U30" s="11"/>
      <c r="V30" s="11"/>
    </row>
    <row r="31" spans="1:22" s="10" customFormat="1" ht="15" customHeight="1">
      <c r="A31" s="48" t="s">
        <v>32</v>
      </c>
      <c r="B31" s="52" t="s">
        <v>122</v>
      </c>
      <c r="C31" s="53">
        <v>1782</v>
      </c>
      <c r="D31" s="40" t="s">
        <v>93</v>
      </c>
      <c r="E31" s="62">
        <v>525</v>
      </c>
      <c r="F31" s="59">
        <v>525</v>
      </c>
      <c r="G31" s="57">
        <v>514</v>
      </c>
      <c r="H31" s="59" t="s">
        <v>150</v>
      </c>
      <c r="I31" s="59">
        <v>517</v>
      </c>
      <c r="J31" s="59" t="s">
        <v>150</v>
      </c>
      <c r="K31" s="26">
        <f t="shared" si="8"/>
        <v>520.25</v>
      </c>
      <c r="L31" s="57">
        <v>542</v>
      </c>
      <c r="M31" s="59">
        <v>497</v>
      </c>
      <c r="N31" s="59">
        <v>526</v>
      </c>
      <c r="O31" s="59" t="s">
        <v>150</v>
      </c>
      <c r="P31" s="59" t="s">
        <v>150</v>
      </c>
      <c r="Q31" s="59">
        <v>485</v>
      </c>
      <c r="R31" s="17">
        <f t="shared" si="9"/>
        <v>512.5</v>
      </c>
      <c r="S31" s="18">
        <f t="shared" si="10"/>
        <v>516.375</v>
      </c>
      <c r="T31" s="50">
        <f t="shared" si="11"/>
        <v>8</v>
      </c>
      <c r="U31" s="11"/>
      <c r="V31" s="11"/>
    </row>
    <row r="32" spans="1:22" s="10" customFormat="1" ht="15" customHeight="1">
      <c r="A32" s="48" t="s">
        <v>33</v>
      </c>
      <c r="B32" s="52" t="s">
        <v>113</v>
      </c>
      <c r="C32" s="53">
        <v>1024</v>
      </c>
      <c r="D32" s="40" t="s">
        <v>88</v>
      </c>
      <c r="E32" s="64">
        <v>491</v>
      </c>
      <c r="F32" s="59" t="s">
        <v>150</v>
      </c>
      <c r="G32" s="57">
        <v>518</v>
      </c>
      <c r="H32" s="59">
        <v>528</v>
      </c>
      <c r="I32" s="59">
        <v>526</v>
      </c>
      <c r="J32" s="59" t="s">
        <v>150</v>
      </c>
      <c r="K32" s="26">
        <f t="shared" si="8"/>
        <v>515.75</v>
      </c>
      <c r="L32" s="57">
        <v>526</v>
      </c>
      <c r="M32" s="59">
        <v>491</v>
      </c>
      <c r="N32" s="59" t="s">
        <v>150</v>
      </c>
      <c r="O32" s="59">
        <v>533</v>
      </c>
      <c r="P32" s="59" t="s">
        <v>150</v>
      </c>
      <c r="Q32" s="59" t="s">
        <v>150</v>
      </c>
      <c r="R32" s="17">
        <f t="shared" si="9"/>
        <v>516.6666666666666</v>
      </c>
      <c r="S32" s="18">
        <f t="shared" si="10"/>
        <v>516.1428571428571</v>
      </c>
      <c r="T32" s="50">
        <f t="shared" si="11"/>
        <v>7</v>
      </c>
      <c r="U32" s="11"/>
      <c r="V32" s="11"/>
    </row>
    <row r="33" spans="1:22" s="10" customFormat="1" ht="15" customHeight="1">
      <c r="A33" s="48" t="s">
        <v>34</v>
      </c>
      <c r="B33" s="52" t="s">
        <v>152</v>
      </c>
      <c r="C33" s="53">
        <v>1659</v>
      </c>
      <c r="D33" s="43" t="s">
        <v>90</v>
      </c>
      <c r="E33" s="62" t="s">
        <v>150</v>
      </c>
      <c r="F33" s="59">
        <v>559</v>
      </c>
      <c r="G33" s="57">
        <v>490</v>
      </c>
      <c r="H33" s="59">
        <v>526</v>
      </c>
      <c r="I33" s="59">
        <v>511</v>
      </c>
      <c r="J33" s="59">
        <v>544</v>
      </c>
      <c r="K33" s="26">
        <f t="shared" si="8"/>
        <v>526</v>
      </c>
      <c r="L33" s="57" t="s">
        <v>150</v>
      </c>
      <c r="M33" s="59">
        <v>497</v>
      </c>
      <c r="N33" s="59" t="s">
        <v>150</v>
      </c>
      <c r="O33" s="59">
        <v>489</v>
      </c>
      <c r="P33" s="59" t="s">
        <v>150</v>
      </c>
      <c r="Q33" s="59">
        <v>508</v>
      </c>
      <c r="R33" s="17">
        <f t="shared" si="9"/>
        <v>498</v>
      </c>
      <c r="S33" s="18">
        <f t="shared" si="10"/>
        <v>515.5</v>
      </c>
      <c r="T33" s="50">
        <f t="shared" si="11"/>
        <v>8</v>
      </c>
      <c r="U33" s="11"/>
      <c r="V33" s="11"/>
    </row>
    <row r="34" spans="1:22" s="10" customFormat="1" ht="15" customHeight="1">
      <c r="A34" s="48" t="s">
        <v>35</v>
      </c>
      <c r="B34" s="52" t="s">
        <v>159</v>
      </c>
      <c r="C34" s="53">
        <v>1206</v>
      </c>
      <c r="D34" s="40" t="s">
        <v>93</v>
      </c>
      <c r="E34" s="60" t="s">
        <v>150</v>
      </c>
      <c r="F34" s="59">
        <v>522</v>
      </c>
      <c r="G34" s="59">
        <v>521</v>
      </c>
      <c r="H34" s="59">
        <v>490</v>
      </c>
      <c r="I34" s="59">
        <v>513</v>
      </c>
      <c r="J34" s="59">
        <v>564</v>
      </c>
      <c r="K34" s="26">
        <f aca="true" t="shared" si="12" ref="K34:K47">AVERAGE(E34:J34)</f>
        <v>522</v>
      </c>
      <c r="L34" s="57" t="s">
        <v>150</v>
      </c>
      <c r="M34" s="59" t="s">
        <v>150</v>
      </c>
      <c r="N34" s="59">
        <v>506</v>
      </c>
      <c r="O34" s="59" t="s">
        <v>150</v>
      </c>
      <c r="P34" s="59">
        <v>465</v>
      </c>
      <c r="Q34" s="59">
        <v>520</v>
      </c>
      <c r="R34" s="17">
        <f aca="true" t="shared" si="13" ref="R34:R47">AVERAGE(L34:Q34)</f>
        <v>497</v>
      </c>
      <c r="S34" s="18">
        <f aca="true" t="shared" si="14" ref="S34:S47">AVERAGE(E34:J34,L34:Q34)</f>
        <v>512.625</v>
      </c>
      <c r="T34" s="50">
        <f aca="true" t="shared" si="15" ref="T34:T47">COUNT(E34:J34,L34:Q34)</f>
        <v>8</v>
      </c>
      <c r="U34" s="11"/>
      <c r="V34" s="11"/>
    </row>
    <row r="35" spans="1:22" s="10" customFormat="1" ht="15" customHeight="1">
      <c r="A35" s="48" t="s">
        <v>36</v>
      </c>
      <c r="B35" s="52" t="s">
        <v>101</v>
      </c>
      <c r="C35" s="53">
        <v>1691</v>
      </c>
      <c r="D35" s="43" t="s">
        <v>86</v>
      </c>
      <c r="E35" s="60">
        <v>520</v>
      </c>
      <c r="F35" s="59">
        <v>479</v>
      </c>
      <c r="G35" s="59" t="s">
        <v>150</v>
      </c>
      <c r="H35" s="59">
        <v>541</v>
      </c>
      <c r="I35" s="59" t="s">
        <v>150</v>
      </c>
      <c r="J35" s="59" t="s">
        <v>150</v>
      </c>
      <c r="K35" s="26">
        <f t="shared" si="12"/>
        <v>513.3333333333334</v>
      </c>
      <c r="L35" s="57">
        <v>535</v>
      </c>
      <c r="M35" s="59">
        <v>530</v>
      </c>
      <c r="N35" s="59" t="s">
        <v>150</v>
      </c>
      <c r="O35" s="59">
        <v>517</v>
      </c>
      <c r="P35" s="59">
        <v>464</v>
      </c>
      <c r="Q35" s="59" t="s">
        <v>150</v>
      </c>
      <c r="R35" s="17">
        <f t="shared" si="13"/>
        <v>511.5</v>
      </c>
      <c r="S35" s="18">
        <f t="shared" si="14"/>
        <v>512.2857142857143</v>
      </c>
      <c r="T35" s="50">
        <f t="shared" si="15"/>
        <v>7</v>
      </c>
      <c r="U35" s="11"/>
      <c r="V35" s="11"/>
    </row>
    <row r="36" spans="1:22" s="10" customFormat="1" ht="15" customHeight="1">
      <c r="A36" s="48" t="s">
        <v>37</v>
      </c>
      <c r="B36" s="52" t="s">
        <v>111</v>
      </c>
      <c r="C36" s="53">
        <v>1112</v>
      </c>
      <c r="D36" s="40" t="s">
        <v>87</v>
      </c>
      <c r="E36" s="60">
        <v>512</v>
      </c>
      <c r="F36" s="59">
        <v>496</v>
      </c>
      <c r="G36" s="59">
        <v>525</v>
      </c>
      <c r="H36" s="59">
        <v>533</v>
      </c>
      <c r="I36" s="59">
        <v>538</v>
      </c>
      <c r="J36" s="59">
        <v>504</v>
      </c>
      <c r="K36" s="26">
        <f t="shared" si="12"/>
        <v>518</v>
      </c>
      <c r="L36" s="57">
        <v>506</v>
      </c>
      <c r="M36" s="59">
        <v>488</v>
      </c>
      <c r="N36" s="59">
        <v>506</v>
      </c>
      <c r="O36" s="59">
        <v>497</v>
      </c>
      <c r="P36" s="59" t="s">
        <v>150</v>
      </c>
      <c r="Q36" s="59">
        <v>497</v>
      </c>
      <c r="R36" s="17">
        <f t="shared" si="13"/>
        <v>498.8</v>
      </c>
      <c r="S36" s="18">
        <f t="shared" si="14"/>
        <v>509.27272727272725</v>
      </c>
      <c r="T36" s="50">
        <f t="shared" si="15"/>
        <v>11</v>
      </c>
      <c r="U36" s="11"/>
      <c r="V36" s="11"/>
    </row>
    <row r="37" spans="1:22" s="10" customFormat="1" ht="15" customHeight="1">
      <c r="A37" s="48" t="s">
        <v>38</v>
      </c>
      <c r="B37" s="52" t="s">
        <v>158</v>
      </c>
      <c r="C37" s="53">
        <v>1341</v>
      </c>
      <c r="D37" s="43" t="s">
        <v>86</v>
      </c>
      <c r="E37" s="60" t="s">
        <v>150</v>
      </c>
      <c r="F37" s="59">
        <v>524</v>
      </c>
      <c r="G37" s="59">
        <v>568</v>
      </c>
      <c r="H37" s="59">
        <v>506</v>
      </c>
      <c r="I37" s="59" t="s">
        <v>150</v>
      </c>
      <c r="J37" s="59" t="s">
        <v>150</v>
      </c>
      <c r="K37" s="26">
        <f t="shared" si="12"/>
        <v>532.6666666666666</v>
      </c>
      <c r="L37" s="57">
        <v>502</v>
      </c>
      <c r="M37" s="59">
        <v>491</v>
      </c>
      <c r="N37" s="59">
        <v>547</v>
      </c>
      <c r="O37" s="59">
        <v>478</v>
      </c>
      <c r="P37" s="59">
        <v>469</v>
      </c>
      <c r="Q37" s="59">
        <v>488</v>
      </c>
      <c r="R37" s="17">
        <f t="shared" si="13"/>
        <v>495.8333333333333</v>
      </c>
      <c r="S37" s="18">
        <f t="shared" si="14"/>
        <v>508.1111111111111</v>
      </c>
      <c r="T37" s="50">
        <f t="shared" si="15"/>
        <v>9</v>
      </c>
      <c r="U37" s="11"/>
      <c r="V37" s="11"/>
    </row>
    <row r="38" spans="1:22" s="10" customFormat="1" ht="15" customHeight="1">
      <c r="A38" s="48" t="s">
        <v>39</v>
      </c>
      <c r="B38" s="52" t="s">
        <v>124</v>
      </c>
      <c r="C38" s="53">
        <v>1208</v>
      </c>
      <c r="D38" s="40" t="s">
        <v>93</v>
      </c>
      <c r="E38" s="60">
        <v>506</v>
      </c>
      <c r="F38" s="59">
        <v>497</v>
      </c>
      <c r="G38" s="59">
        <v>491</v>
      </c>
      <c r="H38" s="59">
        <v>483</v>
      </c>
      <c r="I38" s="59" t="s">
        <v>150</v>
      </c>
      <c r="J38" s="59">
        <v>530</v>
      </c>
      <c r="K38" s="26">
        <f t="shared" si="12"/>
        <v>501.4</v>
      </c>
      <c r="L38" s="57">
        <v>540</v>
      </c>
      <c r="M38" s="59">
        <v>483</v>
      </c>
      <c r="N38" s="59">
        <v>506</v>
      </c>
      <c r="O38" s="59" t="s">
        <v>150</v>
      </c>
      <c r="P38" s="59">
        <v>525</v>
      </c>
      <c r="Q38" s="59">
        <v>502</v>
      </c>
      <c r="R38" s="17">
        <f t="shared" si="13"/>
        <v>511.2</v>
      </c>
      <c r="S38" s="18">
        <f t="shared" si="14"/>
        <v>506.3</v>
      </c>
      <c r="T38" s="50">
        <f t="shared" si="15"/>
        <v>10</v>
      </c>
      <c r="U38" s="11"/>
      <c r="V38" s="11"/>
    </row>
    <row r="39" spans="1:22" s="10" customFormat="1" ht="15" customHeight="1">
      <c r="A39" s="48" t="s">
        <v>40</v>
      </c>
      <c r="B39" s="58" t="s">
        <v>125</v>
      </c>
      <c r="C39" s="51">
        <v>2273</v>
      </c>
      <c r="D39" s="39" t="s">
        <v>93</v>
      </c>
      <c r="E39" s="54">
        <v>509</v>
      </c>
      <c r="F39" s="55">
        <v>528</v>
      </c>
      <c r="G39" s="55">
        <v>465</v>
      </c>
      <c r="H39" s="55" t="s">
        <v>150</v>
      </c>
      <c r="I39" s="55" t="s">
        <v>150</v>
      </c>
      <c r="J39" s="55">
        <v>495</v>
      </c>
      <c r="K39" s="25">
        <f t="shared" si="12"/>
        <v>499.25</v>
      </c>
      <c r="L39" s="56">
        <v>530</v>
      </c>
      <c r="M39" s="55" t="s">
        <v>150</v>
      </c>
      <c r="N39" s="55">
        <v>528</v>
      </c>
      <c r="O39" s="55">
        <v>490</v>
      </c>
      <c r="P39" s="55">
        <v>497</v>
      </c>
      <c r="Q39" s="55">
        <v>509</v>
      </c>
      <c r="R39" s="20">
        <f t="shared" si="13"/>
        <v>510.8</v>
      </c>
      <c r="S39" s="21">
        <f t="shared" si="14"/>
        <v>505.6666666666667</v>
      </c>
      <c r="T39" s="50">
        <f t="shared" si="15"/>
        <v>9</v>
      </c>
      <c r="U39" s="11"/>
      <c r="V39" s="11"/>
    </row>
    <row r="40" spans="1:22" s="10" customFormat="1" ht="15" customHeight="1">
      <c r="A40" s="48" t="s">
        <v>41</v>
      </c>
      <c r="B40" s="52" t="s">
        <v>112</v>
      </c>
      <c r="C40" s="53">
        <v>1097</v>
      </c>
      <c r="D40" s="40" t="s">
        <v>88</v>
      </c>
      <c r="E40" s="60">
        <v>461</v>
      </c>
      <c r="F40" s="59">
        <v>543</v>
      </c>
      <c r="G40" s="59">
        <v>479</v>
      </c>
      <c r="H40" s="59" t="s">
        <v>150</v>
      </c>
      <c r="I40" s="59" t="s">
        <v>150</v>
      </c>
      <c r="J40" s="59" t="s">
        <v>150</v>
      </c>
      <c r="K40" s="26">
        <f t="shared" si="12"/>
        <v>494.3333333333333</v>
      </c>
      <c r="L40" s="57">
        <v>481</v>
      </c>
      <c r="M40" s="59">
        <v>496</v>
      </c>
      <c r="N40" s="59">
        <v>509</v>
      </c>
      <c r="O40" s="59">
        <v>565</v>
      </c>
      <c r="P40" s="59">
        <v>512</v>
      </c>
      <c r="Q40" s="59">
        <v>503</v>
      </c>
      <c r="R40" s="17">
        <f t="shared" si="13"/>
        <v>511</v>
      </c>
      <c r="S40" s="18">
        <f t="shared" si="14"/>
        <v>505.44444444444446</v>
      </c>
      <c r="T40" s="50">
        <f t="shared" si="15"/>
        <v>9</v>
      </c>
      <c r="U40" s="11"/>
      <c r="V40" s="11"/>
    </row>
    <row r="41" spans="1:22" s="10" customFormat="1" ht="15" customHeight="1">
      <c r="A41" s="48" t="s">
        <v>42</v>
      </c>
      <c r="B41" s="52" t="s">
        <v>167</v>
      </c>
      <c r="C41" s="53">
        <v>1090</v>
      </c>
      <c r="D41" s="40" t="s">
        <v>88</v>
      </c>
      <c r="E41" s="60" t="s">
        <v>150</v>
      </c>
      <c r="F41" s="59">
        <v>538</v>
      </c>
      <c r="G41" s="59">
        <v>477</v>
      </c>
      <c r="H41" s="59">
        <v>487</v>
      </c>
      <c r="I41" s="59">
        <v>492</v>
      </c>
      <c r="J41" s="59">
        <v>496</v>
      </c>
      <c r="K41" s="26">
        <f t="shared" si="12"/>
        <v>498</v>
      </c>
      <c r="L41" s="24" t="s">
        <v>150</v>
      </c>
      <c r="M41" s="59"/>
      <c r="N41" s="59">
        <v>504</v>
      </c>
      <c r="O41" s="59">
        <v>493</v>
      </c>
      <c r="P41" s="59" t="s">
        <v>150</v>
      </c>
      <c r="Q41" s="59" t="s">
        <v>150</v>
      </c>
      <c r="R41" s="17">
        <f t="shared" si="13"/>
        <v>498.5</v>
      </c>
      <c r="S41" s="18">
        <f t="shared" si="14"/>
        <v>498.14285714285717</v>
      </c>
      <c r="T41" s="50">
        <f t="shared" si="15"/>
        <v>7</v>
      </c>
      <c r="U41" s="11"/>
      <c r="V41" s="11"/>
    </row>
    <row r="42" spans="1:22" s="10" customFormat="1" ht="15" customHeight="1">
      <c r="A42" s="48" t="s">
        <v>43</v>
      </c>
      <c r="B42" s="52" t="s">
        <v>146</v>
      </c>
      <c r="C42" s="53">
        <v>1428</v>
      </c>
      <c r="D42" s="40" t="s">
        <v>87</v>
      </c>
      <c r="E42" s="60" t="s">
        <v>150</v>
      </c>
      <c r="F42" s="59">
        <v>532</v>
      </c>
      <c r="G42" s="59">
        <v>509</v>
      </c>
      <c r="H42" s="59" t="s">
        <v>150</v>
      </c>
      <c r="I42" s="59">
        <v>486</v>
      </c>
      <c r="J42" s="59" t="s">
        <v>150</v>
      </c>
      <c r="K42" s="26">
        <f t="shared" si="12"/>
        <v>509</v>
      </c>
      <c r="L42" s="57" t="s">
        <v>150</v>
      </c>
      <c r="M42" s="59">
        <v>501</v>
      </c>
      <c r="N42" s="59">
        <v>472</v>
      </c>
      <c r="O42" s="59">
        <v>491</v>
      </c>
      <c r="P42" s="59">
        <v>518</v>
      </c>
      <c r="Q42" s="59">
        <v>474</v>
      </c>
      <c r="R42" s="17">
        <f t="shared" si="13"/>
        <v>491.2</v>
      </c>
      <c r="S42" s="18">
        <f t="shared" si="14"/>
        <v>497.875</v>
      </c>
      <c r="T42" s="50">
        <f t="shared" si="15"/>
        <v>8</v>
      </c>
      <c r="U42" s="11"/>
      <c r="V42" s="11"/>
    </row>
    <row r="43" spans="1:22" s="10" customFormat="1" ht="15" customHeight="1">
      <c r="A43" s="48" t="s">
        <v>44</v>
      </c>
      <c r="B43" s="52" t="s">
        <v>123</v>
      </c>
      <c r="C43" s="53">
        <v>1242</v>
      </c>
      <c r="D43" s="40" t="s">
        <v>93</v>
      </c>
      <c r="E43" s="60">
        <v>489</v>
      </c>
      <c r="F43" s="59" t="s">
        <v>150</v>
      </c>
      <c r="G43" s="59">
        <v>511</v>
      </c>
      <c r="H43" s="59">
        <v>491</v>
      </c>
      <c r="I43" s="59">
        <v>478</v>
      </c>
      <c r="J43" s="59">
        <v>507</v>
      </c>
      <c r="K43" s="26">
        <f t="shared" si="12"/>
        <v>495.2</v>
      </c>
      <c r="L43" s="57">
        <v>503</v>
      </c>
      <c r="M43" s="59">
        <v>464</v>
      </c>
      <c r="N43" s="59" t="s">
        <v>150</v>
      </c>
      <c r="O43" s="59">
        <v>510</v>
      </c>
      <c r="P43" s="59">
        <v>496</v>
      </c>
      <c r="Q43" s="59">
        <v>520</v>
      </c>
      <c r="R43" s="17">
        <f t="shared" si="13"/>
        <v>498.6</v>
      </c>
      <c r="S43" s="18">
        <f t="shared" si="14"/>
        <v>496.9</v>
      </c>
      <c r="T43" s="50">
        <f t="shared" si="15"/>
        <v>10</v>
      </c>
      <c r="U43" s="11"/>
      <c r="V43" s="11"/>
    </row>
    <row r="44" spans="1:22" s="10" customFormat="1" ht="15" customHeight="1">
      <c r="A44" s="48" t="s">
        <v>45</v>
      </c>
      <c r="B44" s="52" t="s">
        <v>99</v>
      </c>
      <c r="C44" s="53">
        <v>1194</v>
      </c>
      <c r="D44" s="43" t="s">
        <v>86</v>
      </c>
      <c r="E44" s="60">
        <v>433</v>
      </c>
      <c r="F44" s="59">
        <v>493</v>
      </c>
      <c r="G44" s="59">
        <v>506</v>
      </c>
      <c r="H44" s="59" t="s">
        <v>150</v>
      </c>
      <c r="I44" s="59" t="s">
        <v>150</v>
      </c>
      <c r="J44" s="59">
        <v>541</v>
      </c>
      <c r="K44" s="26">
        <f t="shared" si="12"/>
        <v>493.25</v>
      </c>
      <c r="L44" s="57">
        <v>512</v>
      </c>
      <c r="M44" s="59">
        <v>506</v>
      </c>
      <c r="N44" s="59" t="s">
        <v>150</v>
      </c>
      <c r="O44" s="59" t="s">
        <v>150</v>
      </c>
      <c r="P44" s="59">
        <v>450</v>
      </c>
      <c r="Q44" s="59">
        <v>514</v>
      </c>
      <c r="R44" s="17">
        <f t="shared" si="13"/>
        <v>495.5</v>
      </c>
      <c r="S44" s="18">
        <f t="shared" si="14"/>
        <v>494.375</v>
      </c>
      <c r="T44" s="50">
        <f t="shared" si="15"/>
        <v>8</v>
      </c>
      <c r="U44" s="11"/>
      <c r="V44" s="11"/>
    </row>
    <row r="45" spans="1:22" s="10" customFormat="1" ht="15" customHeight="1" thickBot="1">
      <c r="A45" s="65" t="s">
        <v>46</v>
      </c>
      <c r="B45" s="66" t="s">
        <v>135</v>
      </c>
      <c r="C45" s="67">
        <v>1274</v>
      </c>
      <c r="D45" s="68" t="s">
        <v>90</v>
      </c>
      <c r="E45" s="69" t="s">
        <v>150</v>
      </c>
      <c r="F45" s="70" t="s">
        <v>150</v>
      </c>
      <c r="G45" s="70">
        <v>470</v>
      </c>
      <c r="H45" s="70">
        <v>496</v>
      </c>
      <c r="I45" s="70" t="s">
        <v>150</v>
      </c>
      <c r="J45" s="70" t="s">
        <v>150</v>
      </c>
      <c r="K45" s="71">
        <f t="shared" si="12"/>
        <v>483</v>
      </c>
      <c r="L45" s="72">
        <v>482</v>
      </c>
      <c r="M45" s="70" t="s">
        <v>150</v>
      </c>
      <c r="N45" s="70">
        <v>469</v>
      </c>
      <c r="O45" s="70">
        <v>512</v>
      </c>
      <c r="P45" s="70">
        <v>490</v>
      </c>
      <c r="Q45" s="70">
        <v>498</v>
      </c>
      <c r="R45" s="73">
        <f t="shared" si="13"/>
        <v>490.2</v>
      </c>
      <c r="S45" s="74">
        <f t="shared" si="14"/>
        <v>488.14285714285717</v>
      </c>
      <c r="T45" s="50">
        <f t="shared" si="15"/>
        <v>7</v>
      </c>
      <c r="U45" s="11"/>
      <c r="V45" s="11"/>
    </row>
    <row r="46" spans="1:22" s="10" customFormat="1" ht="15" customHeight="1">
      <c r="A46" s="48" t="s">
        <v>47</v>
      </c>
      <c r="B46" s="58" t="s">
        <v>160</v>
      </c>
      <c r="C46" s="51">
        <v>1324</v>
      </c>
      <c r="D46" s="39" t="s">
        <v>93</v>
      </c>
      <c r="E46" s="54" t="s">
        <v>150</v>
      </c>
      <c r="F46" s="55">
        <v>573</v>
      </c>
      <c r="G46" s="55" t="s">
        <v>150</v>
      </c>
      <c r="H46" s="55" t="s">
        <v>150</v>
      </c>
      <c r="I46" s="55" t="s">
        <v>150</v>
      </c>
      <c r="J46" s="55" t="s">
        <v>150</v>
      </c>
      <c r="K46" s="25">
        <f t="shared" si="12"/>
        <v>573</v>
      </c>
      <c r="L46" s="56" t="s">
        <v>150</v>
      </c>
      <c r="M46" s="55" t="s">
        <v>150</v>
      </c>
      <c r="N46" s="55" t="s">
        <v>150</v>
      </c>
      <c r="O46" s="55" t="s">
        <v>150</v>
      </c>
      <c r="P46" s="55" t="s">
        <v>150</v>
      </c>
      <c r="Q46" s="55" t="s">
        <v>150</v>
      </c>
      <c r="R46" s="20" t="e">
        <f t="shared" si="13"/>
        <v>#DIV/0!</v>
      </c>
      <c r="S46" s="21">
        <f t="shared" si="14"/>
        <v>573</v>
      </c>
      <c r="T46" s="50">
        <f t="shared" si="15"/>
        <v>1</v>
      </c>
      <c r="U46" s="11"/>
      <c r="V46" s="11"/>
    </row>
    <row r="47" spans="1:22" s="10" customFormat="1" ht="15" customHeight="1">
      <c r="A47" s="48" t="s">
        <v>48</v>
      </c>
      <c r="B47" s="52" t="s">
        <v>143</v>
      </c>
      <c r="C47" s="53">
        <v>1252</v>
      </c>
      <c r="D47" s="43" t="s">
        <v>90</v>
      </c>
      <c r="E47" s="60">
        <v>561</v>
      </c>
      <c r="F47" s="59" t="s">
        <v>150</v>
      </c>
      <c r="G47" s="59">
        <v>546</v>
      </c>
      <c r="H47" s="59" t="s">
        <v>150</v>
      </c>
      <c r="I47" s="59" t="s">
        <v>150</v>
      </c>
      <c r="J47" s="59" t="s">
        <v>150</v>
      </c>
      <c r="K47" s="26">
        <f t="shared" si="12"/>
        <v>553.5</v>
      </c>
      <c r="L47" s="57" t="s">
        <v>150</v>
      </c>
      <c r="M47" s="59" t="s">
        <v>150</v>
      </c>
      <c r="N47" s="59" t="s">
        <v>150</v>
      </c>
      <c r="O47" s="59" t="s">
        <v>150</v>
      </c>
      <c r="P47" s="59" t="s">
        <v>150</v>
      </c>
      <c r="Q47" s="59" t="s">
        <v>150</v>
      </c>
      <c r="R47" s="17" t="e">
        <f t="shared" si="13"/>
        <v>#DIV/0!</v>
      </c>
      <c r="S47" s="18">
        <f t="shared" si="14"/>
        <v>553.5</v>
      </c>
      <c r="T47" s="50">
        <f t="shared" si="15"/>
        <v>2</v>
      </c>
      <c r="U47" s="11"/>
      <c r="V47" s="11"/>
    </row>
    <row r="48" spans="1:22" s="10" customFormat="1" ht="15" customHeight="1">
      <c r="A48" s="48" t="s">
        <v>49</v>
      </c>
      <c r="B48" s="52" t="s">
        <v>163</v>
      </c>
      <c r="C48" s="53">
        <v>1734</v>
      </c>
      <c r="D48" s="40" t="s">
        <v>93</v>
      </c>
      <c r="E48" s="60" t="s">
        <v>150</v>
      </c>
      <c r="F48" s="59" t="s">
        <v>150</v>
      </c>
      <c r="G48" s="59">
        <v>504</v>
      </c>
      <c r="H48" s="59" t="s">
        <v>150</v>
      </c>
      <c r="I48" s="59" t="s">
        <v>150</v>
      </c>
      <c r="J48" s="59">
        <v>524</v>
      </c>
      <c r="K48" s="26">
        <f aca="true" t="shared" si="16" ref="K48:K62">AVERAGE(E48:J48)</f>
        <v>514</v>
      </c>
      <c r="L48" s="57" t="s">
        <v>150</v>
      </c>
      <c r="M48" s="59" t="s">
        <v>150</v>
      </c>
      <c r="N48" s="59">
        <v>583</v>
      </c>
      <c r="O48" s="59" t="s">
        <v>150</v>
      </c>
      <c r="P48" s="59" t="s">
        <v>150</v>
      </c>
      <c r="Q48" s="59">
        <v>584</v>
      </c>
      <c r="R48" s="17">
        <f aca="true" t="shared" si="17" ref="R48:R62">AVERAGE(L48:Q48)</f>
        <v>583.5</v>
      </c>
      <c r="S48" s="18">
        <f aca="true" t="shared" si="18" ref="S48:S62">AVERAGE(E48:J48,L48:Q48)</f>
        <v>548.75</v>
      </c>
      <c r="T48" s="50">
        <f aca="true" t="shared" si="19" ref="T48:T62">COUNT(E48:J48,L48:Q48)</f>
        <v>4</v>
      </c>
      <c r="U48" s="11"/>
      <c r="V48" s="11"/>
    </row>
    <row r="49" spans="1:22" s="10" customFormat="1" ht="15" customHeight="1">
      <c r="A49" s="48" t="s">
        <v>50</v>
      </c>
      <c r="B49" s="52" t="s">
        <v>154</v>
      </c>
      <c r="C49" s="53">
        <v>1395</v>
      </c>
      <c r="D49" s="40" t="s">
        <v>92</v>
      </c>
      <c r="E49" s="60" t="s">
        <v>150</v>
      </c>
      <c r="F49" s="59">
        <v>562</v>
      </c>
      <c r="G49" s="59" t="s">
        <v>150</v>
      </c>
      <c r="H49" s="59" t="s">
        <v>150</v>
      </c>
      <c r="I49" s="59" t="s">
        <v>150</v>
      </c>
      <c r="J49" s="59" t="s">
        <v>150</v>
      </c>
      <c r="K49" s="26">
        <f t="shared" si="16"/>
        <v>562</v>
      </c>
      <c r="L49" s="57" t="s">
        <v>150</v>
      </c>
      <c r="M49" s="59" t="s">
        <v>150</v>
      </c>
      <c r="N49" s="59">
        <v>535</v>
      </c>
      <c r="O49" s="59" t="s">
        <v>150</v>
      </c>
      <c r="P49" s="59" t="s">
        <v>150</v>
      </c>
      <c r="Q49" s="59" t="s">
        <v>150</v>
      </c>
      <c r="R49" s="17">
        <f t="shared" si="17"/>
        <v>535</v>
      </c>
      <c r="S49" s="18">
        <f t="shared" si="18"/>
        <v>548.5</v>
      </c>
      <c r="T49" s="50">
        <f t="shared" si="19"/>
        <v>2</v>
      </c>
      <c r="U49" s="11"/>
      <c r="V49" s="11"/>
    </row>
    <row r="50" spans="1:22" s="10" customFormat="1" ht="15" customHeight="1">
      <c r="A50" s="48" t="s">
        <v>51</v>
      </c>
      <c r="B50" s="52" t="s">
        <v>155</v>
      </c>
      <c r="C50" s="53">
        <v>1950</v>
      </c>
      <c r="D50" s="40" t="s">
        <v>92</v>
      </c>
      <c r="E50" s="60" t="s">
        <v>150</v>
      </c>
      <c r="F50" s="59">
        <v>551</v>
      </c>
      <c r="G50" s="59" t="s">
        <v>150</v>
      </c>
      <c r="H50" s="59">
        <v>554</v>
      </c>
      <c r="I50" s="59">
        <v>563</v>
      </c>
      <c r="J50" s="59" t="s">
        <v>150</v>
      </c>
      <c r="K50" s="26">
        <f t="shared" si="16"/>
        <v>556</v>
      </c>
      <c r="L50" s="57" t="s">
        <v>150</v>
      </c>
      <c r="M50" s="59">
        <v>557</v>
      </c>
      <c r="N50" s="59">
        <v>524</v>
      </c>
      <c r="O50" s="59" t="s">
        <v>150</v>
      </c>
      <c r="P50" s="59">
        <v>538</v>
      </c>
      <c r="Q50" s="59" t="s">
        <v>150</v>
      </c>
      <c r="R50" s="17">
        <f t="shared" si="17"/>
        <v>539.6666666666666</v>
      </c>
      <c r="S50" s="18">
        <f t="shared" si="18"/>
        <v>547.8333333333334</v>
      </c>
      <c r="T50" s="50">
        <f t="shared" si="19"/>
        <v>6</v>
      </c>
      <c r="U50" s="11"/>
      <c r="V50" s="11"/>
    </row>
    <row r="51" spans="1:22" s="10" customFormat="1" ht="15" customHeight="1">
      <c r="A51" s="48" t="s">
        <v>52</v>
      </c>
      <c r="B51" s="52" t="s">
        <v>97</v>
      </c>
      <c r="C51" s="53">
        <v>1560</v>
      </c>
      <c r="D51" s="43" t="s">
        <v>86</v>
      </c>
      <c r="E51" s="60">
        <v>527</v>
      </c>
      <c r="F51" s="59">
        <v>543</v>
      </c>
      <c r="G51" s="59" t="s">
        <v>150</v>
      </c>
      <c r="H51" s="59">
        <v>570</v>
      </c>
      <c r="I51" s="59">
        <v>553</v>
      </c>
      <c r="J51" s="59">
        <v>551</v>
      </c>
      <c r="K51" s="26">
        <f t="shared" si="16"/>
        <v>548.8</v>
      </c>
      <c r="L51" s="57" t="s">
        <v>150</v>
      </c>
      <c r="M51" s="59">
        <v>542</v>
      </c>
      <c r="N51" s="59" t="s">
        <v>150</v>
      </c>
      <c r="O51" s="59" t="s">
        <v>150</v>
      </c>
      <c r="P51" s="59" t="s">
        <v>150</v>
      </c>
      <c r="Q51" s="59" t="s">
        <v>150</v>
      </c>
      <c r="R51" s="17">
        <f t="shared" si="17"/>
        <v>542</v>
      </c>
      <c r="S51" s="18">
        <f t="shared" si="18"/>
        <v>547.6666666666666</v>
      </c>
      <c r="T51" s="50">
        <f t="shared" si="19"/>
        <v>6</v>
      </c>
      <c r="U51" s="11"/>
      <c r="V51" s="11"/>
    </row>
    <row r="52" spans="1:22" s="10" customFormat="1" ht="15" customHeight="1">
      <c r="A52" s="48" t="s">
        <v>53</v>
      </c>
      <c r="B52" s="52" t="s">
        <v>138</v>
      </c>
      <c r="C52" s="53">
        <v>1070</v>
      </c>
      <c r="D52" s="40" t="s">
        <v>92</v>
      </c>
      <c r="E52" s="60">
        <v>552</v>
      </c>
      <c r="F52" s="59" t="s">
        <v>150</v>
      </c>
      <c r="G52" s="59" t="s">
        <v>150</v>
      </c>
      <c r="H52" s="59" t="s">
        <v>150</v>
      </c>
      <c r="I52" s="59">
        <v>546</v>
      </c>
      <c r="J52" s="59">
        <v>540</v>
      </c>
      <c r="K52" s="26">
        <f t="shared" si="16"/>
        <v>546</v>
      </c>
      <c r="L52" s="57" t="s">
        <v>150</v>
      </c>
      <c r="M52" s="59">
        <v>557</v>
      </c>
      <c r="N52" s="59" t="s">
        <v>150</v>
      </c>
      <c r="O52" s="59" t="s">
        <v>150</v>
      </c>
      <c r="P52" s="59">
        <v>538</v>
      </c>
      <c r="Q52" s="59">
        <v>548</v>
      </c>
      <c r="R52" s="17">
        <f t="shared" si="17"/>
        <v>547.6666666666666</v>
      </c>
      <c r="S52" s="18">
        <f t="shared" si="18"/>
        <v>546.8333333333334</v>
      </c>
      <c r="T52" s="50">
        <f t="shared" si="19"/>
        <v>6</v>
      </c>
      <c r="U52" s="11"/>
      <c r="V52" s="11"/>
    </row>
    <row r="53" spans="1:22" s="10" customFormat="1" ht="15" customHeight="1">
      <c r="A53" s="48" t="s">
        <v>83</v>
      </c>
      <c r="B53" s="52" t="s">
        <v>179</v>
      </c>
      <c r="C53" s="53">
        <v>1052</v>
      </c>
      <c r="D53" s="43" t="s">
        <v>90</v>
      </c>
      <c r="E53" s="60" t="s">
        <v>150</v>
      </c>
      <c r="F53" s="59" t="s">
        <v>150</v>
      </c>
      <c r="G53" s="59" t="s">
        <v>150</v>
      </c>
      <c r="H53" s="59" t="s">
        <v>150</v>
      </c>
      <c r="I53" s="59" t="s">
        <v>150</v>
      </c>
      <c r="J53" s="59">
        <v>542</v>
      </c>
      <c r="K53" s="26">
        <f t="shared" si="16"/>
        <v>542</v>
      </c>
      <c r="L53" s="57" t="s">
        <v>150</v>
      </c>
      <c r="M53" s="59" t="s">
        <v>150</v>
      </c>
      <c r="N53" s="59" t="s">
        <v>150</v>
      </c>
      <c r="O53" s="59" t="s">
        <v>150</v>
      </c>
      <c r="P53" s="59" t="s">
        <v>150</v>
      </c>
      <c r="Q53" s="59">
        <v>550</v>
      </c>
      <c r="R53" s="17">
        <f t="shared" si="17"/>
        <v>550</v>
      </c>
      <c r="S53" s="18">
        <f t="shared" si="18"/>
        <v>546</v>
      </c>
      <c r="T53" s="50">
        <f t="shared" si="19"/>
        <v>2</v>
      </c>
      <c r="U53" s="11"/>
      <c r="V53" s="11"/>
    </row>
    <row r="54" spans="1:22" s="10" customFormat="1" ht="15" customHeight="1">
      <c r="A54" s="48" t="s">
        <v>54</v>
      </c>
      <c r="B54" s="52" t="s">
        <v>129</v>
      </c>
      <c r="C54" s="53">
        <v>1797</v>
      </c>
      <c r="D54" s="40" t="s">
        <v>92</v>
      </c>
      <c r="E54" s="60">
        <v>552</v>
      </c>
      <c r="F54" s="59" t="s">
        <v>150</v>
      </c>
      <c r="G54" s="59" t="s">
        <v>150</v>
      </c>
      <c r="H54" s="59" t="s">
        <v>150</v>
      </c>
      <c r="I54" s="59" t="s">
        <v>150</v>
      </c>
      <c r="J54" s="59" t="s">
        <v>150</v>
      </c>
      <c r="K54" s="26">
        <f t="shared" si="16"/>
        <v>552</v>
      </c>
      <c r="L54" s="57">
        <v>534</v>
      </c>
      <c r="M54" s="59" t="s">
        <v>150</v>
      </c>
      <c r="N54" s="59" t="s">
        <v>150</v>
      </c>
      <c r="O54" s="59" t="s">
        <v>150</v>
      </c>
      <c r="P54" s="59" t="s">
        <v>150</v>
      </c>
      <c r="Q54" s="59" t="s">
        <v>150</v>
      </c>
      <c r="R54" s="17">
        <f t="shared" si="17"/>
        <v>534</v>
      </c>
      <c r="S54" s="18">
        <f t="shared" si="18"/>
        <v>543</v>
      </c>
      <c r="T54" s="50">
        <f t="shared" si="19"/>
        <v>2</v>
      </c>
      <c r="U54" s="11"/>
      <c r="V54" s="11"/>
    </row>
    <row r="55" spans="1:22" s="10" customFormat="1" ht="15" customHeight="1">
      <c r="A55" s="48" t="s">
        <v>55</v>
      </c>
      <c r="B55" s="52" t="s">
        <v>169</v>
      </c>
      <c r="C55" s="53">
        <v>1482</v>
      </c>
      <c r="D55" s="40" t="s">
        <v>92</v>
      </c>
      <c r="E55" s="60" t="s">
        <v>150</v>
      </c>
      <c r="F55" s="59" t="s">
        <v>150</v>
      </c>
      <c r="G55" s="59">
        <v>527</v>
      </c>
      <c r="H55" s="59">
        <v>596</v>
      </c>
      <c r="I55" s="59" t="s">
        <v>150</v>
      </c>
      <c r="J55" s="59">
        <v>562</v>
      </c>
      <c r="K55" s="26">
        <f t="shared" si="16"/>
        <v>561.6666666666666</v>
      </c>
      <c r="L55" s="57" t="s">
        <v>150</v>
      </c>
      <c r="M55" s="59"/>
      <c r="N55" s="59">
        <v>507</v>
      </c>
      <c r="O55" s="59">
        <v>521</v>
      </c>
      <c r="P55" s="59" t="s">
        <v>150</v>
      </c>
      <c r="Q55" s="59" t="s">
        <v>150</v>
      </c>
      <c r="R55" s="17">
        <f t="shared" si="17"/>
        <v>514</v>
      </c>
      <c r="S55" s="18">
        <f t="shared" si="18"/>
        <v>542.6</v>
      </c>
      <c r="T55" s="50">
        <f t="shared" si="19"/>
        <v>5</v>
      </c>
      <c r="U55" s="11"/>
      <c r="V55" s="11"/>
    </row>
    <row r="56" spans="1:22" s="10" customFormat="1" ht="15" customHeight="1">
      <c r="A56" s="48" t="s">
        <v>56</v>
      </c>
      <c r="B56" s="52" t="s">
        <v>142</v>
      </c>
      <c r="C56" s="53">
        <v>1104</v>
      </c>
      <c r="D56" s="43" t="s">
        <v>90</v>
      </c>
      <c r="E56" s="60">
        <v>538</v>
      </c>
      <c r="F56" s="59" t="s">
        <v>150</v>
      </c>
      <c r="G56" s="59" t="s">
        <v>150</v>
      </c>
      <c r="H56" s="59" t="s">
        <v>150</v>
      </c>
      <c r="I56" s="59" t="s">
        <v>150</v>
      </c>
      <c r="J56" s="59" t="s">
        <v>150</v>
      </c>
      <c r="K56" s="26">
        <f t="shared" si="16"/>
        <v>538</v>
      </c>
      <c r="L56" s="57" t="s">
        <v>150</v>
      </c>
      <c r="M56" s="59" t="s">
        <v>150</v>
      </c>
      <c r="N56" s="59" t="s">
        <v>150</v>
      </c>
      <c r="O56" s="59" t="s">
        <v>150</v>
      </c>
      <c r="P56" s="59" t="s">
        <v>150</v>
      </c>
      <c r="Q56" s="59" t="s">
        <v>150</v>
      </c>
      <c r="R56" s="17" t="e">
        <f t="shared" si="17"/>
        <v>#DIV/0!</v>
      </c>
      <c r="S56" s="18">
        <f t="shared" si="18"/>
        <v>538</v>
      </c>
      <c r="T56" s="50">
        <f t="shared" si="19"/>
        <v>1</v>
      </c>
      <c r="U56" s="11"/>
      <c r="V56" s="11"/>
    </row>
    <row r="57" spans="1:22" s="10" customFormat="1" ht="15" customHeight="1">
      <c r="A57" s="48" t="s">
        <v>57</v>
      </c>
      <c r="B57" s="52" t="s">
        <v>180</v>
      </c>
      <c r="C57" s="53">
        <v>1481</v>
      </c>
      <c r="D57" s="40" t="s">
        <v>92</v>
      </c>
      <c r="E57" s="60" t="s">
        <v>150</v>
      </c>
      <c r="F57" s="59" t="s">
        <v>150</v>
      </c>
      <c r="G57" s="59"/>
      <c r="H57" s="59"/>
      <c r="I57" s="59" t="s">
        <v>150</v>
      </c>
      <c r="J57" s="59">
        <v>536</v>
      </c>
      <c r="K57" s="26">
        <f t="shared" si="16"/>
        <v>536</v>
      </c>
      <c r="L57" s="57" t="s">
        <v>150</v>
      </c>
      <c r="M57" s="59" t="s">
        <v>150</v>
      </c>
      <c r="N57" s="59"/>
      <c r="O57" s="59"/>
      <c r="P57" s="59" t="s">
        <v>150</v>
      </c>
      <c r="Q57" s="59" t="s">
        <v>150</v>
      </c>
      <c r="R57" s="17" t="e">
        <f t="shared" si="17"/>
        <v>#DIV/0!</v>
      </c>
      <c r="S57" s="18">
        <f t="shared" si="18"/>
        <v>536</v>
      </c>
      <c r="T57" s="50">
        <f t="shared" si="19"/>
        <v>1</v>
      </c>
      <c r="U57" s="11"/>
      <c r="V57" s="11"/>
    </row>
    <row r="58" spans="1:22" s="10" customFormat="1" ht="15" customHeight="1">
      <c r="A58" s="48" t="s">
        <v>58</v>
      </c>
      <c r="B58" s="52" t="s">
        <v>127</v>
      </c>
      <c r="C58" s="53">
        <v>2172</v>
      </c>
      <c r="D58" s="40" t="s">
        <v>93</v>
      </c>
      <c r="E58" s="60">
        <v>555</v>
      </c>
      <c r="F58" s="59" t="s">
        <v>150</v>
      </c>
      <c r="G58" s="59" t="s">
        <v>150</v>
      </c>
      <c r="H58" s="59">
        <v>526</v>
      </c>
      <c r="I58" s="59">
        <v>536</v>
      </c>
      <c r="J58" s="59" t="s">
        <v>150</v>
      </c>
      <c r="K58" s="26">
        <f t="shared" si="16"/>
        <v>539</v>
      </c>
      <c r="L58" s="57">
        <v>566</v>
      </c>
      <c r="M58" s="59" t="s">
        <v>150</v>
      </c>
      <c r="N58" s="59" t="s">
        <v>150</v>
      </c>
      <c r="O58" s="59">
        <v>521</v>
      </c>
      <c r="P58" s="59">
        <v>488</v>
      </c>
      <c r="Q58" s="59" t="s">
        <v>150</v>
      </c>
      <c r="R58" s="17">
        <f t="shared" si="17"/>
        <v>525</v>
      </c>
      <c r="S58" s="18">
        <f t="shared" si="18"/>
        <v>532</v>
      </c>
      <c r="T58" s="50">
        <f t="shared" si="19"/>
        <v>6</v>
      </c>
      <c r="U58" s="11"/>
      <c r="V58" s="11"/>
    </row>
    <row r="59" spans="1:22" s="10" customFormat="1" ht="15" customHeight="1">
      <c r="A59" s="48" t="s">
        <v>59</v>
      </c>
      <c r="B59" s="52" t="s">
        <v>175</v>
      </c>
      <c r="C59" s="53">
        <v>1999</v>
      </c>
      <c r="D59" s="43" t="s">
        <v>90</v>
      </c>
      <c r="E59" s="60" t="s">
        <v>150</v>
      </c>
      <c r="F59" s="59" t="s">
        <v>150</v>
      </c>
      <c r="G59" s="59" t="s">
        <v>150</v>
      </c>
      <c r="H59" s="59" t="s">
        <v>150</v>
      </c>
      <c r="I59" s="59" t="s">
        <v>150</v>
      </c>
      <c r="J59" s="59">
        <v>522</v>
      </c>
      <c r="K59" s="26">
        <f t="shared" si="16"/>
        <v>522</v>
      </c>
      <c r="L59" s="57" t="s">
        <v>150</v>
      </c>
      <c r="M59" s="59" t="s">
        <v>150</v>
      </c>
      <c r="N59" s="59" t="s">
        <v>150</v>
      </c>
      <c r="O59" s="59">
        <v>548</v>
      </c>
      <c r="P59" s="59">
        <v>518</v>
      </c>
      <c r="Q59" s="59" t="s">
        <v>150</v>
      </c>
      <c r="R59" s="17">
        <f t="shared" si="17"/>
        <v>533</v>
      </c>
      <c r="S59" s="18">
        <f t="shared" si="18"/>
        <v>529.3333333333334</v>
      </c>
      <c r="T59" s="50">
        <f t="shared" si="19"/>
        <v>3</v>
      </c>
      <c r="U59" s="11"/>
      <c r="V59" s="11"/>
    </row>
    <row r="60" spans="1:22" s="10" customFormat="1" ht="15" customHeight="1">
      <c r="A60" s="48" t="s">
        <v>60</v>
      </c>
      <c r="B60" s="52" t="s">
        <v>174</v>
      </c>
      <c r="C60" s="53">
        <v>2049</v>
      </c>
      <c r="D60" s="40" t="s">
        <v>87</v>
      </c>
      <c r="E60" s="60" t="s">
        <v>150</v>
      </c>
      <c r="F60" s="59" t="s">
        <v>150</v>
      </c>
      <c r="G60" s="59" t="s">
        <v>150</v>
      </c>
      <c r="H60" s="59">
        <v>537</v>
      </c>
      <c r="I60" s="59">
        <v>514</v>
      </c>
      <c r="J60" s="59">
        <v>514</v>
      </c>
      <c r="K60" s="26">
        <f t="shared" si="16"/>
        <v>521.6666666666666</v>
      </c>
      <c r="L60" s="57" t="s">
        <v>150</v>
      </c>
      <c r="M60" s="59" t="s">
        <v>150</v>
      </c>
      <c r="N60" s="59" t="s">
        <v>150</v>
      </c>
      <c r="O60" s="59" t="s">
        <v>150</v>
      </c>
      <c r="P60" s="59">
        <v>530</v>
      </c>
      <c r="Q60" s="59">
        <v>539</v>
      </c>
      <c r="R60" s="17">
        <f t="shared" si="17"/>
        <v>534.5</v>
      </c>
      <c r="S60" s="18">
        <f t="shared" si="18"/>
        <v>526.8</v>
      </c>
      <c r="T60" s="50">
        <f t="shared" si="19"/>
        <v>5</v>
      </c>
      <c r="U60" s="11"/>
      <c r="V60" s="11"/>
    </row>
    <row r="61" spans="1:22" s="10" customFormat="1" ht="15" customHeight="1">
      <c r="A61" s="48" t="s">
        <v>61</v>
      </c>
      <c r="B61" s="52" t="s">
        <v>151</v>
      </c>
      <c r="C61" s="53">
        <v>1987</v>
      </c>
      <c r="D61" s="43" t="s">
        <v>90</v>
      </c>
      <c r="E61" s="60" t="s">
        <v>150</v>
      </c>
      <c r="F61" s="59">
        <v>545</v>
      </c>
      <c r="G61" s="59" t="s">
        <v>150</v>
      </c>
      <c r="H61" s="59" t="s">
        <v>150</v>
      </c>
      <c r="I61" s="59">
        <v>535</v>
      </c>
      <c r="J61" s="59" t="s">
        <v>150</v>
      </c>
      <c r="K61" s="26">
        <f t="shared" si="16"/>
        <v>540</v>
      </c>
      <c r="L61" s="57" t="s">
        <v>150</v>
      </c>
      <c r="M61" s="59">
        <v>500</v>
      </c>
      <c r="N61" s="59">
        <v>521</v>
      </c>
      <c r="O61" s="59" t="s">
        <v>150</v>
      </c>
      <c r="P61" s="59" t="s">
        <v>150</v>
      </c>
      <c r="Q61" s="59" t="s">
        <v>150</v>
      </c>
      <c r="R61" s="17">
        <f t="shared" si="17"/>
        <v>510.5</v>
      </c>
      <c r="S61" s="18">
        <f t="shared" si="18"/>
        <v>525.25</v>
      </c>
      <c r="T61" s="50">
        <f t="shared" si="19"/>
        <v>4</v>
      </c>
      <c r="U61" s="11"/>
      <c r="V61" s="11"/>
    </row>
    <row r="62" spans="1:22" s="10" customFormat="1" ht="15" customHeight="1">
      <c r="A62" s="48" t="s">
        <v>84</v>
      </c>
      <c r="B62" s="52" t="s">
        <v>161</v>
      </c>
      <c r="C62" s="53">
        <v>1185</v>
      </c>
      <c r="D62" s="40" t="s">
        <v>88</v>
      </c>
      <c r="E62" s="60" t="s">
        <v>150</v>
      </c>
      <c r="F62" s="59" t="s">
        <v>150</v>
      </c>
      <c r="G62" s="59" t="s">
        <v>150</v>
      </c>
      <c r="H62" s="59" t="s">
        <v>150</v>
      </c>
      <c r="I62" s="59" t="s">
        <v>150</v>
      </c>
      <c r="J62" s="59">
        <v>521</v>
      </c>
      <c r="K62" s="26">
        <f t="shared" si="16"/>
        <v>521</v>
      </c>
      <c r="L62" s="24" t="s">
        <v>150</v>
      </c>
      <c r="M62" s="59">
        <v>526</v>
      </c>
      <c r="N62" s="19" t="s">
        <v>150</v>
      </c>
      <c r="O62" s="59" t="s">
        <v>150</v>
      </c>
      <c r="P62" s="59" t="s">
        <v>150</v>
      </c>
      <c r="Q62" s="59">
        <v>520</v>
      </c>
      <c r="R62" s="17">
        <f t="shared" si="17"/>
        <v>523</v>
      </c>
      <c r="S62" s="18">
        <f t="shared" si="18"/>
        <v>522.3333333333334</v>
      </c>
      <c r="T62" s="50">
        <f t="shared" si="19"/>
        <v>3</v>
      </c>
      <c r="U62" s="11"/>
      <c r="V62" s="11"/>
    </row>
    <row r="63" spans="1:22" s="10" customFormat="1" ht="15" customHeight="1">
      <c r="A63" s="48" t="s">
        <v>85</v>
      </c>
      <c r="B63" s="52" t="s">
        <v>128</v>
      </c>
      <c r="C63" s="53">
        <v>1590</v>
      </c>
      <c r="D63" s="40" t="s">
        <v>92</v>
      </c>
      <c r="E63" s="60">
        <v>550</v>
      </c>
      <c r="F63" s="59" t="s">
        <v>150</v>
      </c>
      <c r="G63" s="59" t="s">
        <v>150</v>
      </c>
      <c r="H63" s="59" t="s">
        <v>150</v>
      </c>
      <c r="I63" s="59" t="s">
        <v>150</v>
      </c>
      <c r="J63" s="59" t="s">
        <v>150</v>
      </c>
      <c r="K63" s="26">
        <f aca="true" t="shared" si="20" ref="K63:K75">AVERAGE(E63:J63)</f>
        <v>550</v>
      </c>
      <c r="L63" s="57">
        <v>485</v>
      </c>
      <c r="M63" s="59" t="s">
        <v>150</v>
      </c>
      <c r="N63" s="59" t="s">
        <v>150</v>
      </c>
      <c r="O63" s="57">
        <v>565</v>
      </c>
      <c r="P63" s="57" t="s">
        <v>150</v>
      </c>
      <c r="Q63" s="57">
        <v>479</v>
      </c>
      <c r="R63" s="17">
        <f aca="true" t="shared" si="21" ref="R63:R75">AVERAGE(L63:Q63)</f>
        <v>509.6666666666667</v>
      </c>
      <c r="S63" s="18">
        <f aca="true" t="shared" si="22" ref="S63:S75">AVERAGE(E63:J63,L63:Q63)</f>
        <v>519.75</v>
      </c>
      <c r="T63" s="50">
        <f aca="true" t="shared" si="23" ref="T63:T75">COUNT(E63:J63,L63:Q63)</f>
        <v>4</v>
      </c>
      <c r="U63" s="11"/>
      <c r="V63" s="11"/>
    </row>
    <row r="64" spans="1:22" s="10" customFormat="1" ht="15" customHeight="1">
      <c r="A64" s="48" t="s">
        <v>62</v>
      </c>
      <c r="B64" s="52" t="s">
        <v>156</v>
      </c>
      <c r="C64" s="53">
        <v>1327</v>
      </c>
      <c r="D64" s="40" t="s">
        <v>92</v>
      </c>
      <c r="E64" s="60" t="s">
        <v>150</v>
      </c>
      <c r="F64" s="59">
        <v>497</v>
      </c>
      <c r="G64" s="59">
        <v>539</v>
      </c>
      <c r="H64" s="59" t="s">
        <v>150</v>
      </c>
      <c r="I64" s="59" t="s">
        <v>150</v>
      </c>
      <c r="J64" s="59" t="s">
        <v>150</v>
      </c>
      <c r="K64" s="26">
        <f t="shared" si="20"/>
        <v>518</v>
      </c>
      <c r="L64" s="57" t="s">
        <v>150</v>
      </c>
      <c r="M64" s="59" t="s">
        <v>150</v>
      </c>
      <c r="N64" s="59" t="s">
        <v>150</v>
      </c>
      <c r="O64" s="57" t="s">
        <v>150</v>
      </c>
      <c r="P64" s="57" t="s">
        <v>150</v>
      </c>
      <c r="Q64" s="57" t="s">
        <v>150</v>
      </c>
      <c r="R64" s="17" t="e">
        <f t="shared" si="21"/>
        <v>#DIV/0!</v>
      </c>
      <c r="S64" s="18">
        <f t="shared" si="22"/>
        <v>518</v>
      </c>
      <c r="T64" s="50">
        <f t="shared" si="23"/>
        <v>2</v>
      </c>
      <c r="U64" s="11"/>
      <c r="V64" s="11"/>
    </row>
    <row r="65" spans="1:22" s="10" customFormat="1" ht="15" customHeight="1">
      <c r="A65" s="48" t="s">
        <v>63</v>
      </c>
      <c r="B65" s="52" t="s">
        <v>176</v>
      </c>
      <c r="C65" s="53">
        <v>1037</v>
      </c>
      <c r="D65" s="40" t="s">
        <v>93</v>
      </c>
      <c r="E65" s="60" t="s">
        <v>150</v>
      </c>
      <c r="F65" s="59" t="s">
        <v>150</v>
      </c>
      <c r="G65" s="59" t="s">
        <v>150</v>
      </c>
      <c r="H65" s="59" t="s">
        <v>150</v>
      </c>
      <c r="I65" s="59">
        <v>537</v>
      </c>
      <c r="J65" s="59">
        <v>514</v>
      </c>
      <c r="K65" s="26">
        <f t="shared" si="20"/>
        <v>525.5</v>
      </c>
      <c r="L65" s="57" t="s">
        <v>150</v>
      </c>
      <c r="M65" s="59" t="s">
        <v>150</v>
      </c>
      <c r="N65" s="59" t="s">
        <v>150</v>
      </c>
      <c r="O65" s="57" t="s">
        <v>150</v>
      </c>
      <c r="P65" s="57">
        <v>497</v>
      </c>
      <c r="Q65" s="57" t="s">
        <v>150</v>
      </c>
      <c r="R65" s="17">
        <f t="shared" si="21"/>
        <v>497</v>
      </c>
      <c r="S65" s="18">
        <f t="shared" si="22"/>
        <v>516</v>
      </c>
      <c r="T65" s="50">
        <f t="shared" si="23"/>
        <v>3</v>
      </c>
      <c r="U65" s="11"/>
      <c r="V65" s="11"/>
    </row>
    <row r="66" spans="1:22" s="10" customFormat="1" ht="15" customHeight="1">
      <c r="A66" s="48" t="s">
        <v>64</v>
      </c>
      <c r="B66" s="52" t="s">
        <v>148</v>
      </c>
      <c r="C66" s="53">
        <v>1740</v>
      </c>
      <c r="D66" s="40" t="s">
        <v>93</v>
      </c>
      <c r="E66" s="60" t="s">
        <v>150</v>
      </c>
      <c r="F66" s="59" t="s">
        <v>150</v>
      </c>
      <c r="G66" s="59" t="s">
        <v>150</v>
      </c>
      <c r="H66" s="59" t="s">
        <v>150</v>
      </c>
      <c r="I66" s="59" t="s">
        <v>150</v>
      </c>
      <c r="J66" s="59" t="s">
        <v>150</v>
      </c>
      <c r="K66" s="26" t="e">
        <f t="shared" si="20"/>
        <v>#DIV/0!</v>
      </c>
      <c r="L66" s="57" t="s">
        <v>150</v>
      </c>
      <c r="M66" s="59">
        <v>512</v>
      </c>
      <c r="N66" s="59" t="s">
        <v>150</v>
      </c>
      <c r="O66" s="57">
        <v>517</v>
      </c>
      <c r="P66" s="57" t="s">
        <v>150</v>
      </c>
      <c r="Q66" s="57" t="s">
        <v>150</v>
      </c>
      <c r="R66" s="17">
        <f t="shared" si="21"/>
        <v>514.5</v>
      </c>
      <c r="S66" s="18">
        <f t="shared" si="22"/>
        <v>514.5</v>
      </c>
      <c r="T66" s="50">
        <f t="shared" si="23"/>
        <v>2</v>
      </c>
      <c r="U66" s="11"/>
      <c r="V66" s="11"/>
    </row>
    <row r="67" spans="1:22" s="10" customFormat="1" ht="15" customHeight="1">
      <c r="A67" s="48" t="s">
        <v>65</v>
      </c>
      <c r="B67" s="61" t="s">
        <v>162</v>
      </c>
      <c r="C67" s="53">
        <v>1840</v>
      </c>
      <c r="D67" s="40" t="s">
        <v>92</v>
      </c>
      <c r="E67" s="60" t="s">
        <v>150</v>
      </c>
      <c r="F67" s="59" t="s">
        <v>150</v>
      </c>
      <c r="G67" s="59" t="s">
        <v>150</v>
      </c>
      <c r="H67" s="59" t="s">
        <v>150</v>
      </c>
      <c r="I67" s="59" t="s">
        <v>150</v>
      </c>
      <c r="J67" s="59">
        <v>549</v>
      </c>
      <c r="K67" s="26">
        <f t="shared" si="20"/>
        <v>549</v>
      </c>
      <c r="L67" s="57">
        <v>486</v>
      </c>
      <c r="M67" s="59">
        <v>505</v>
      </c>
      <c r="N67" s="59" t="s">
        <v>150</v>
      </c>
      <c r="O67" s="57" t="s">
        <v>150</v>
      </c>
      <c r="P67" s="57" t="s">
        <v>150</v>
      </c>
      <c r="Q67" s="57" t="s">
        <v>150</v>
      </c>
      <c r="R67" s="17">
        <f t="shared" si="21"/>
        <v>495.5</v>
      </c>
      <c r="S67" s="18">
        <f t="shared" si="22"/>
        <v>513.3333333333334</v>
      </c>
      <c r="T67" s="50">
        <f t="shared" si="23"/>
        <v>3</v>
      </c>
      <c r="U67" s="11"/>
      <c r="V67" s="11"/>
    </row>
    <row r="68" spans="1:22" s="10" customFormat="1" ht="15" customHeight="1">
      <c r="A68" s="48" t="s">
        <v>66</v>
      </c>
      <c r="B68" s="52" t="s">
        <v>178</v>
      </c>
      <c r="C68" s="53">
        <v>1438</v>
      </c>
      <c r="D68" s="40" t="s">
        <v>87</v>
      </c>
      <c r="E68" s="60" t="s">
        <v>150</v>
      </c>
      <c r="F68" s="59" t="s">
        <v>150</v>
      </c>
      <c r="G68" s="59" t="s">
        <v>150</v>
      </c>
      <c r="H68" s="59" t="s">
        <v>150</v>
      </c>
      <c r="I68" s="59">
        <v>483</v>
      </c>
      <c r="J68" s="59" t="s">
        <v>150</v>
      </c>
      <c r="K68" s="26">
        <f t="shared" si="20"/>
        <v>483</v>
      </c>
      <c r="L68" s="57" t="s">
        <v>150</v>
      </c>
      <c r="M68" s="59" t="s">
        <v>150</v>
      </c>
      <c r="N68" s="59" t="s">
        <v>150</v>
      </c>
      <c r="O68" s="57" t="s">
        <v>150</v>
      </c>
      <c r="P68" s="57" t="s">
        <v>150</v>
      </c>
      <c r="Q68" s="57">
        <v>538</v>
      </c>
      <c r="R68" s="17">
        <f t="shared" si="21"/>
        <v>538</v>
      </c>
      <c r="S68" s="18">
        <f t="shared" si="22"/>
        <v>510.5</v>
      </c>
      <c r="T68" s="50">
        <f t="shared" si="23"/>
        <v>2</v>
      </c>
      <c r="U68" s="11"/>
      <c r="V68" s="11"/>
    </row>
    <row r="69" spans="1:22" s="10" customFormat="1" ht="15" customHeight="1">
      <c r="A69" s="48" t="s">
        <v>67</v>
      </c>
      <c r="B69" s="52" t="s">
        <v>108</v>
      </c>
      <c r="C69" s="53">
        <v>1196</v>
      </c>
      <c r="D69" s="40" t="s">
        <v>87</v>
      </c>
      <c r="E69" s="60">
        <v>500</v>
      </c>
      <c r="F69" s="59" t="s">
        <v>150</v>
      </c>
      <c r="G69" s="59" t="s">
        <v>150</v>
      </c>
      <c r="H69" s="59" t="s">
        <v>150</v>
      </c>
      <c r="I69" s="59" t="s">
        <v>150</v>
      </c>
      <c r="J69" s="59" t="s">
        <v>150</v>
      </c>
      <c r="K69" s="26">
        <f t="shared" si="20"/>
        <v>500</v>
      </c>
      <c r="L69" s="57">
        <v>514</v>
      </c>
      <c r="M69" s="59" t="s">
        <v>150</v>
      </c>
      <c r="N69" s="59" t="s">
        <v>150</v>
      </c>
      <c r="O69" s="57" t="s">
        <v>150</v>
      </c>
      <c r="P69" s="57" t="s">
        <v>150</v>
      </c>
      <c r="Q69" s="57" t="s">
        <v>150</v>
      </c>
      <c r="R69" s="17">
        <f t="shared" si="21"/>
        <v>514</v>
      </c>
      <c r="S69" s="18">
        <f t="shared" si="22"/>
        <v>507</v>
      </c>
      <c r="T69" s="50">
        <f t="shared" si="23"/>
        <v>2</v>
      </c>
      <c r="U69" s="11"/>
      <c r="V69" s="11"/>
    </row>
    <row r="70" spans="1:22" s="10" customFormat="1" ht="15" customHeight="1">
      <c r="A70" s="48" t="s">
        <v>68</v>
      </c>
      <c r="B70" s="52" t="s">
        <v>149</v>
      </c>
      <c r="C70" s="53">
        <v>1637</v>
      </c>
      <c r="D70" s="40" t="s">
        <v>88</v>
      </c>
      <c r="E70" s="60">
        <v>486</v>
      </c>
      <c r="F70" s="59">
        <v>515</v>
      </c>
      <c r="G70" s="59" t="s">
        <v>150</v>
      </c>
      <c r="H70" s="59">
        <v>522</v>
      </c>
      <c r="I70" s="59">
        <v>519</v>
      </c>
      <c r="J70" s="59">
        <v>487</v>
      </c>
      <c r="K70" s="26">
        <f t="shared" si="20"/>
        <v>505.8</v>
      </c>
      <c r="L70" s="24" t="s">
        <v>150</v>
      </c>
      <c r="M70" s="24" t="s">
        <v>150</v>
      </c>
      <c r="N70" s="24" t="s">
        <v>150</v>
      </c>
      <c r="O70" s="24" t="s">
        <v>150</v>
      </c>
      <c r="P70" s="57">
        <v>508</v>
      </c>
      <c r="Q70" s="57" t="s">
        <v>150</v>
      </c>
      <c r="R70" s="17">
        <f t="shared" si="21"/>
        <v>508</v>
      </c>
      <c r="S70" s="18">
        <f t="shared" si="22"/>
        <v>506.1666666666667</v>
      </c>
      <c r="T70" s="50">
        <f t="shared" si="23"/>
        <v>6</v>
      </c>
      <c r="U70" s="11"/>
      <c r="V70" s="11"/>
    </row>
    <row r="71" spans="1:22" s="10" customFormat="1" ht="15" customHeight="1">
      <c r="A71" s="48" t="s">
        <v>69</v>
      </c>
      <c r="B71" s="52" t="s">
        <v>96</v>
      </c>
      <c r="C71" s="53">
        <v>1757</v>
      </c>
      <c r="D71" s="43" t="s">
        <v>86</v>
      </c>
      <c r="E71" s="60" t="s">
        <v>150</v>
      </c>
      <c r="F71" s="59" t="s">
        <v>150</v>
      </c>
      <c r="G71" s="59">
        <v>515</v>
      </c>
      <c r="H71" s="59">
        <v>489</v>
      </c>
      <c r="I71" s="59">
        <v>518</v>
      </c>
      <c r="J71" s="59" t="s">
        <v>150</v>
      </c>
      <c r="K71" s="26">
        <f t="shared" si="20"/>
        <v>507.3333333333333</v>
      </c>
      <c r="L71" s="57" t="s">
        <v>150</v>
      </c>
      <c r="M71" s="57" t="s">
        <v>150</v>
      </c>
      <c r="N71" s="57">
        <v>501</v>
      </c>
      <c r="O71" s="57" t="s">
        <v>150</v>
      </c>
      <c r="P71" s="57">
        <v>507</v>
      </c>
      <c r="Q71" s="57" t="s">
        <v>150</v>
      </c>
      <c r="R71" s="17">
        <f t="shared" si="21"/>
        <v>504</v>
      </c>
      <c r="S71" s="18">
        <f t="shared" si="22"/>
        <v>506</v>
      </c>
      <c r="T71" s="50">
        <f t="shared" si="23"/>
        <v>5</v>
      </c>
      <c r="U71" s="11"/>
      <c r="V71" s="11"/>
    </row>
    <row r="72" spans="1:22" s="10" customFormat="1" ht="15" customHeight="1">
      <c r="A72" s="48" t="s">
        <v>70</v>
      </c>
      <c r="B72" s="52" t="s">
        <v>134</v>
      </c>
      <c r="C72" s="53">
        <v>1283</v>
      </c>
      <c r="D72" s="43" t="s">
        <v>90</v>
      </c>
      <c r="E72" s="60">
        <v>513</v>
      </c>
      <c r="F72" s="59">
        <v>472</v>
      </c>
      <c r="G72" s="59" t="s">
        <v>150</v>
      </c>
      <c r="H72" s="59">
        <v>510</v>
      </c>
      <c r="I72" s="59" t="s">
        <v>150</v>
      </c>
      <c r="J72" s="59" t="s">
        <v>150</v>
      </c>
      <c r="K72" s="26">
        <f t="shared" si="20"/>
        <v>498.3333333333333</v>
      </c>
      <c r="L72" s="57">
        <v>537</v>
      </c>
      <c r="M72" s="59">
        <v>483</v>
      </c>
      <c r="N72" s="59" t="s">
        <v>150</v>
      </c>
      <c r="O72" s="57" t="s">
        <v>150</v>
      </c>
      <c r="P72" s="57" t="s">
        <v>150</v>
      </c>
      <c r="Q72" s="57" t="s">
        <v>150</v>
      </c>
      <c r="R72" s="17">
        <f t="shared" si="21"/>
        <v>510</v>
      </c>
      <c r="S72" s="18">
        <f t="shared" si="22"/>
        <v>503</v>
      </c>
      <c r="T72" s="50">
        <f t="shared" si="23"/>
        <v>5</v>
      </c>
      <c r="U72" s="11"/>
      <c r="V72" s="11"/>
    </row>
    <row r="73" spans="1:22" s="10" customFormat="1" ht="15" customHeight="1">
      <c r="A73" s="48" t="s">
        <v>71</v>
      </c>
      <c r="B73" s="52" t="s">
        <v>98</v>
      </c>
      <c r="C73" s="53">
        <v>1553</v>
      </c>
      <c r="D73" s="43" t="s">
        <v>86</v>
      </c>
      <c r="E73" s="60" t="s">
        <v>150</v>
      </c>
      <c r="F73" s="59" t="s">
        <v>150</v>
      </c>
      <c r="G73" s="59" t="s">
        <v>150</v>
      </c>
      <c r="H73" s="59" t="s">
        <v>150</v>
      </c>
      <c r="I73" s="59">
        <v>475</v>
      </c>
      <c r="J73" s="59">
        <v>497</v>
      </c>
      <c r="K73" s="26">
        <f t="shared" si="20"/>
        <v>486</v>
      </c>
      <c r="L73" s="57" t="s">
        <v>150</v>
      </c>
      <c r="M73" s="59" t="s">
        <v>150</v>
      </c>
      <c r="N73" s="57">
        <v>538</v>
      </c>
      <c r="O73" s="57" t="s">
        <v>150</v>
      </c>
      <c r="P73" s="57" t="s">
        <v>150</v>
      </c>
      <c r="Q73" s="57">
        <v>502</v>
      </c>
      <c r="R73" s="17">
        <f t="shared" si="21"/>
        <v>520</v>
      </c>
      <c r="S73" s="18">
        <f t="shared" si="22"/>
        <v>503</v>
      </c>
      <c r="T73" s="50">
        <f t="shared" si="23"/>
        <v>4</v>
      </c>
      <c r="U73" s="11"/>
      <c r="V73" s="11"/>
    </row>
    <row r="74" spans="1:22" s="10" customFormat="1" ht="15" customHeight="1">
      <c r="A74" s="48" t="s">
        <v>72</v>
      </c>
      <c r="B74" s="52" t="s">
        <v>173</v>
      </c>
      <c r="C74" s="53">
        <v>1240</v>
      </c>
      <c r="D74" s="40" t="s">
        <v>93</v>
      </c>
      <c r="E74" s="60" t="s">
        <v>150</v>
      </c>
      <c r="F74" s="59" t="s">
        <v>150</v>
      </c>
      <c r="G74" s="59" t="s">
        <v>150</v>
      </c>
      <c r="H74" s="59" t="s">
        <v>150</v>
      </c>
      <c r="I74" s="59" t="s">
        <v>150</v>
      </c>
      <c r="J74" s="59" t="s">
        <v>150</v>
      </c>
      <c r="K74" s="26" t="e">
        <f t="shared" si="20"/>
        <v>#DIV/0!</v>
      </c>
      <c r="L74" s="57" t="s">
        <v>150</v>
      </c>
      <c r="M74" s="57" t="s">
        <v>150</v>
      </c>
      <c r="N74" s="57" t="s">
        <v>150</v>
      </c>
      <c r="O74" s="57">
        <v>503</v>
      </c>
      <c r="P74" s="57" t="s">
        <v>150</v>
      </c>
      <c r="Q74" s="57" t="s">
        <v>150</v>
      </c>
      <c r="R74" s="17">
        <f t="shared" si="21"/>
        <v>503</v>
      </c>
      <c r="S74" s="18">
        <f t="shared" si="22"/>
        <v>503</v>
      </c>
      <c r="T74" s="50">
        <f t="shared" si="23"/>
        <v>1</v>
      </c>
      <c r="U74" s="11"/>
      <c r="V74" s="11"/>
    </row>
    <row r="75" spans="1:22" s="10" customFormat="1" ht="15" customHeight="1">
      <c r="A75" s="48" t="s">
        <v>73</v>
      </c>
      <c r="B75" s="52" t="s">
        <v>139</v>
      </c>
      <c r="C75" s="53">
        <v>1328</v>
      </c>
      <c r="D75" s="40" t="s">
        <v>92</v>
      </c>
      <c r="E75" s="60" t="s">
        <v>150</v>
      </c>
      <c r="F75" s="59" t="s">
        <v>150</v>
      </c>
      <c r="G75" s="59" t="s">
        <v>150</v>
      </c>
      <c r="H75" s="59" t="s">
        <v>150</v>
      </c>
      <c r="I75" s="59" t="s">
        <v>150</v>
      </c>
      <c r="J75" s="59" t="s">
        <v>150</v>
      </c>
      <c r="K75" s="26" t="e">
        <f t="shared" si="20"/>
        <v>#DIV/0!</v>
      </c>
      <c r="L75" s="57">
        <v>503</v>
      </c>
      <c r="M75" s="57" t="s">
        <v>150</v>
      </c>
      <c r="N75" s="57" t="s">
        <v>150</v>
      </c>
      <c r="O75" s="57" t="s">
        <v>150</v>
      </c>
      <c r="P75" s="57" t="s">
        <v>150</v>
      </c>
      <c r="Q75" s="57" t="s">
        <v>150</v>
      </c>
      <c r="R75" s="17">
        <f t="shared" si="21"/>
        <v>503</v>
      </c>
      <c r="S75" s="18">
        <f t="shared" si="22"/>
        <v>503</v>
      </c>
      <c r="T75" s="50">
        <f t="shared" si="23"/>
        <v>1</v>
      </c>
      <c r="U75" s="11"/>
      <c r="V75" s="11"/>
    </row>
    <row r="76" spans="1:22" s="10" customFormat="1" ht="15" customHeight="1">
      <c r="A76" s="48" t="s">
        <v>74</v>
      </c>
      <c r="B76" s="52" t="s">
        <v>145</v>
      </c>
      <c r="C76" s="53">
        <v>1599</v>
      </c>
      <c r="D76" s="40" t="s">
        <v>89</v>
      </c>
      <c r="E76" s="60" t="s">
        <v>150</v>
      </c>
      <c r="F76" s="59"/>
      <c r="G76" s="59">
        <v>523</v>
      </c>
      <c r="H76" s="59" t="s">
        <v>150</v>
      </c>
      <c r="I76" s="59" t="s">
        <v>150</v>
      </c>
      <c r="J76" s="59" t="s">
        <v>150</v>
      </c>
      <c r="K76" s="26">
        <f aca="true" t="shared" si="24" ref="K76:K86">AVERAGE(E76:J76)</f>
        <v>523</v>
      </c>
      <c r="L76" s="57">
        <v>485</v>
      </c>
      <c r="M76" s="59" t="s">
        <v>150</v>
      </c>
      <c r="N76" s="59">
        <v>464</v>
      </c>
      <c r="O76" s="59" t="s">
        <v>150</v>
      </c>
      <c r="P76" s="59" t="s">
        <v>150</v>
      </c>
      <c r="Q76" s="59">
        <v>533</v>
      </c>
      <c r="R76" s="17">
        <f aca="true" t="shared" si="25" ref="R76:R86">AVERAGE(L76:Q76)</f>
        <v>494</v>
      </c>
      <c r="S76" s="18">
        <f aca="true" t="shared" si="26" ref="S76:S86">AVERAGE(E76:J76,L76:Q76)</f>
        <v>501.25</v>
      </c>
      <c r="T76" s="50">
        <f aca="true" t="shared" si="27" ref="T76:T86">COUNT(E76:J76,L76:Q76)</f>
        <v>4</v>
      </c>
      <c r="U76" s="11"/>
      <c r="V76" s="11"/>
    </row>
    <row r="77" spans="1:22" s="10" customFormat="1" ht="15" customHeight="1">
      <c r="A77" s="48" t="s">
        <v>75</v>
      </c>
      <c r="B77" s="52" t="s">
        <v>165</v>
      </c>
      <c r="C77" s="53">
        <v>1212</v>
      </c>
      <c r="D77" s="40" t="s">
        <v>89</v>
      </c>
      <c r="E77" s="60" t="s">
        <v>150</v>
      </c>
      <c r="F77" s="59" t="s">
        <v>150</v>
      </c>
      <c r="G77" s="59" t="s">
        <v>150</v>
      </c>
      <c r="H77" s="59" t="s">
        <v>150</v>
      </c>
      <c r="I77" s="59" t="s">
        <v>150</v>
      </c>
      <c r="J77" s="59" t="s">
        <v>150</v>
      </c>
      <c r="K77" s="26" t="e">
        <f t="shared" si="24"/>
        <v>#DIV/0!</v>
      </c>
      <c r="L77" s="57" t="s">
        <v>150</v>
      </c>
      <c r="M77" s="59">
        <v>501</v>
      </c>
      <c r="N77" s="59" t="s">
        <v>150</v>
      </c>
      <c r="O77" s="59" t="s">
        <v>150</v>
      </c>
      <c r="P77" s="59" t="s">
        <v>150</v>
      </c>
      <c r="Q77" s="59" t="s">
        <v>150</v>
      </c>
      <c r="R77" s="17">
        <f t="shared" si="25"/>
        <v>501</v>
      </c>
      <c r="S77" s="18">
        <f t="shared" si="26"/>
        <v>501</v>
      </c>
      <c r="T77" s="50">
        <f t="shared" si="27"/>
        <v>1</v>
      </c>
      <c r="U77" s="11"/>
      <c r="V77" s="11"/>
    </row>
    <row r="78" spans="1:22" s="10" customFormat="1" ht="15" customHeight="1">
      <c r="A78" s="48" t="s">
        <v>76</v>
      </c>
      <c r="B78" s="52" t="s">
        <v>126</v>
      </c>
      <c r="C78" s="53">
        <v>1211</v>
      </c>
      <c r="D78" s="40" t="s">
        <v>93</v>
      </c>
      <c r="E78" s="60">
        <v>484</v>
      </c>
      <c r="F78" s="59" t="s">
        <v>150</v>
      </c>
      <c r="G78" s="59" t="s">
        <v>150</v>
      </c>
      <c r="H78" s="59">
        <v>469</v>
      </c>
      <c r="I78" s="59" t="s">
        <v>150</v>
      </c>
      <c r="J78" s="59" t="s">
        <v>150</v>
      </c>
      <c r="K78" s="26">
        <f t="shared" si="24"/>
        <v>476.5</v>
      </c>
      <c r="L78" s="57">
        <v>573</v>
      </c>
      <c r="M78" s="59">
        <v>461</v>
      </c>
      <c r="N78" s="59" t="s">
        <v>150</v>
      </c>
      <c r="O78" s="59">
        <v>498</v>
      </c>
      <c r="P78" s="59" t="s">
        <v>150</v>
      </c>
      <c r="Q78" s="59" t="s">
        <v>150</v>
      </c>
      <c r="R78" s="17">
        <f t="shared" si="25"/>
        <v>510.6666666666667</v>
      </c>
      <c r="S78" s="18">
        <f t="shared" si="26"/>
        <v>497</v>
      </c>
      <c r="T78" s="50">
        <f t="shared" si="27"/>
        <v>5</v>
      </c>
      <c r="U78" s="11"/>
      <c r="V78" s="11"/>
    </row>
    <row r="79" spans="1:22" s="10" customFormat="1" ht="15" customHeight="1">
      <c r="A79" s="48" t="s">
        <v>77</v>
      </c>
      <c r="B79" s="52" t="s">
        <v>116</v>
      </c>
      <c r="C79" s="53">
        <v>2057</v>
      </c>
      <c r="D79" s="40" t="s">
        <v>88</v>
      </c>
      <c r="E79" s="60" t="s">
        <v>150</v>
      </c>
      <c r="F79" s="59" t="s">
        <v>150</v>
      </c>
      <c r="G79" s="59">
        <v>461</v>
      </c>
      <c r="H79" s="59" t="s">
        <v>150</v>
      </c>
      <c r="I79" s="59">
        <v>503</v>
      </c>
      <c r="J79" s="59" t="s">
        <v>150</v>
      </c>
      <c r="K79" s="26">
        <f t="shared" si="24"/>
        <v>482</v>
      </c>
      <c r="L79" s="57">
        <v>452</v>
      </c>
      <c r="M79" s="59"/>
      <c r="N79" s="59">
        <v>530</v>
      </c>
      <c r="O79" s="59" t="s">
        <v>150</v>
      </c>
      <c r="P79" s="59">
        <v>503</v>
      </c>
      <c r="Q79" s="59">
        <v>518</v>
      </c>
      <c r="R79" s="17">
        <f t="shared" si="25"/>
        <v>500.75</v>
      </c>
      <c r="S79" s="18">
        <f t="shared" si="26"/>
        <v>494.5</v>
      </c>
      <c r="T79" s="50">
        <f t="shared" si="27"/>
        <v>6</v>
      </c>
      <c r="U79" s="11"/>
      <c r="V79" s="11"/>
    </row>
    <row r="80" spans="1:22" s="10" customFormat="1" ht="15" customHeight="1">
      <c r="A80" s="48" t="s">
        <v>78</v>
      </c>
      <c r="B80" s="52" t="s">
        <v>168</v>
      </c>
      <c r="C80" s="53">
        <v>1036</v>
      </c>
      <c r="D80" s="43" t="s">
        <v>90</v>
      </c>
      <c r="E80" s="60" t="s">
        <v>150</v>
      </c>
      <c r="F80" s="59" t="s">
        <v>150</v>
      </c>
      <c r="G80" s="59" t="s">
        <v>150</v>
      </c>
      <c r="H80" s="59" t="s">
        <v>150</v>
      </c>
      <c r="I80" s="59" t="s">
        <v>150</v>
      </c>
      <c r="J80" s="59" t="s">
        <v>150</v>
      </c>
      <c r="K80" s="26" t="e">
        <f t="shared" si="24"/>
        <v>#DIV/0!</v>
      </c>
      <c r="L80" s="57">
        <v>457</v>
      </c>
      <c r="M80" s="59" t="s">
        <v>150</v>
      </c>
      <c r="N80" s="59">
        <v>527</v>
      </c>
      <c r="O80" s="59" t="s">
        <v>150</v>
      </c>
      <c r="P80" s="59" t="s">
        <v>150</v>
      </c>
      <c r="Q80" s="59" t="s">
        <v>150</v>
      </c>
      <c r="R80" s="17">
        <f t="shared" si="25"/>
        <v>492</v>
      </c>
      <c r="S80" s="18">
        <f t="shared" si="26"/>
        <v>492</v>
      </c>
      <c r="T80" s="50">
        <f t="shared" si="27"/>
        <v>2</v>
      </c>
      <c r="U80" s="11"/>
      <c r="V80" s="11"/>
    </row>
    <row r="81" spans="1:22" s="10" customFormat="1" ht="15" customHeight="1">
      <c r="A81" s="48" t="s">
        <v>79</v>
      </c>
      <c r="B81" s="52" t="s">
        <v>157</v>
      </c>
      <c r="C81" s="53">
        <v>1759</v>
      </c>
      <c r="D81" s="43" t="s">
        <v>86</v>
      </c>
      <c r="E81" s="60" t="s">
        <v>150</v>
      </c>
      <c r="F81" s="59" t="s">
        <v>150</v>
      </c>
      <c r="G81" s="59" t="s">
        <v>150</v>
      </c>
      <c r="H81" s="59" t="s">
        <v>150</v>
      </c>
      <c r="I81" s="59" t="s">
        <v>150</v>
      </c>
      <c r="J81" s="59" t="s">
        <v>150</v>
      </c>
      <c r="K81" s="26" t="e">
        <f t="shared" si="24"/>
        <v>#DIV/0!</v>
      </c>
      <c r="L81" s="57">
        <v>488</v>
      </c>
      <c r="M81" s="59" t="s">
        <v>150</v>
      </c>
      <c r="N81" s="59" t="s">
        <v>150</v>
      </c>
      <c r="O81" s="59" t="s">
        <v>150</v>
      </c>
      <c r="P81" s="59" t="s">
        <v>150</v>
      </c>
      <c r="Q81" s="59" t="s">
        <v>150</v>
      </c>
      <c r="R81" s="17">
        <f t="shared" si="25"/>
        <v>488</v>
      </c>
      <c r="S81" s="18">
        <f t="shared" si="26"/>
        <v>488</v>
      </c>
      <c r="T81" s="50">
        <f t="shared" si="27"/>
        <v>1</v>
      </c>
      <c r="U81" s="11"/>
      <c r="V81" s="11"/>
    </row>
    <row r="82" spans="1:22" s="10" customFormat="1" ht="15" customHeight="1">
      <c r="A82" s="48" t="s">
        <v>80</v>
      </c>
      <c r="B82" s="52" t="s">
        <v>164</v>
      </c>
      <c r="C82" s="53">
        <v>1143</v>
      </c>
      <c r="D82" s="40" t="s">
        <v>89</v>
      </c>
      <c r="E82" s="60" t="s">
        <v>150</v>
      </c>
      <c r="F82" s="59" t="s">
        <v>150</v>
      </c>
      <c r="G82" s="59" t="s">
        <v>150</v>
      </c>
      <c r="H82" s="59">
        <v>519</v>
      </c>
      <c r="I82" s="59" t="s">
        <v>150</v>
      </c>
      <c r="J82" s="59" t="s">
        <v>150</v>
      </c>
      <c r="K82" s="26">
        <f t="shared" si="24"/>
        <v>519</v>
      </c>
      <c r="L82" s="57" t="s">
        <v>150</v>
      </c>
      <c r="M82" s="59">
        <v>480</v>
      </c>
      <c r="N82" s="59">
        <v>484</v>
      </c>
      <c r="O82" s="59">
        <v>480</v>
      </c>
      <c r="P82" s="59">
        <v>473</v>
      </c>
      <c r="Q82" s="59" t="s">
        <v>150</v>
      </c>
      <c r="R82" s="17">
        <f t="shared" si="25"/>
        <v>479.25</v>
      </c>
      <c r="S82" s="18">
        <f t="shared" si="26"/>
        <v>487.2</v>
      </c>
      <c r="T82" s="50">
        <f t="shared" si="27"/>
        <v>5</v>
      </c>
      <c r="U82" s="11"/>
      <c r="V82" s="11"/>
    </row>
    <row r="83" spans="1:22" s="10" customFormat="1" ht="15" customHeight="1">
      <c r="A83" s="48" t="s">
        <v>81</v>
      </c>
      <c r="B83" s="52" t="s">
        <v>147</v>
      </c>
      <c r="C83" s="53">
        <v>2272</v>
      </c>
      <c r="D83" s="40" t="s">
        <v>93</v>
      </c>
      <c r="E83" s="60" t="s">
        <v>150</v>
      </c>
      <c r="F83" s="59">
        <v>517</v>
      </c>
      <c r="G83" s="59" t="s">
        <v>150</v>
      </c>
      <c r="H83" s="59">
        <v>454</v>
      </c>
      <c r="I83" s="59">
        <v>486</v>
      </c>
      <c r="J83" s="59" t="s">
        <v>150</v>
      </c>
      <c r="K83" s="26">
        <f t="shared" si="24"/>
        <v>485.6666666666667</v>
      </c>
      <c r="L83" s="57" t="s">
        <v>150</v>
      </c>
      <c r="M83" s="59">
        <v>493</v>
      </c>
      <c r="N83" s="59">
        <v>485</v>
      </c>
      <c r="O83" s="59" t="s">
        <v>150</v>
      </c>
      <c r="P83" s="59" t="s">
        <v>150</v>
      </c>
      <c r="Q83" s="59" t="s">
        <v>150</v>
      </c>
      <c r="R83" s="17">
        <f t="shared" si="25"/>
        <v>489</v>
      </c>
      <c r="S83" s="18">
        <f t="shared" si="26"/>
        <v>487</v>
      </c>
      <c r="T83" s="50">
        <f t="shared" si="27"/>
        <v>5</v>
      </c>
      <c r="U83" s="11"/>
      <c r="V83" s="11"/>
    </row>
    <row r="84" spans="1:22" s="10" customFormat="1" ht="15" customHeight="1">
      <c r="A84" s="48" t="s">
        <v>104</v>
      </c>
      <c r="B84" s="52" t="s">
        <v>166</v>
      </c>
      <c r="C84" s="53">
        <v>1180</v>
      </c>
      <c r="D84" s="40" t="s">
        <v>89</v>
      </c>
      <c r="E84" s="60" t="s">
        <v>150</v>
      </c>
      <c r="F84" s="59" t="s">
        <v>150</v>
      </c>
      <c r="G84" s="59" t="s">
        <v>150</v>
      </c>
      <c r="H84" s="59" t="s">
        <v>150</v>
      </c>
      <c r="I84" s="59" t="s">
        <v>150</v>
      </c>
      <c r="J84" s="59">
        <v>479</v>
      </c>
      <c r="K84" s="26">
        <f t="shared" si="24"/>
        <v>479</v>
      </c>
      <c r="L84" s="57" t="s">
        <v>150</v>
      </c>
      <c r="M84" s="59">
        <v>486</v>
      </c>
      <c r="N84" s="59" t="s">
        <v>150</v>
      </c>
      <c r="O84" s="59" t="s">
        <v>150</v>
      </c>
      <c r="P84" s="59" t="s">
        <v>150</v>
      </c>
      <c r="Q84" s="59" t="s">
        <v>150</v>
      </c>
      <c r="R84" s="17">
        <f t="shared" si="25"/>
        <v>486</v>
      </c>
      <c r="S84" s="18">
        <f t="shared" si="26"/>
        <v>482.5</v>
      </c>
      <c r="T84" s="50">
        <f t="shared" si="27"/>
        <v>2</v>
      </c>
      <c r="U84" s="11"/>
      <c r="V84" s="11"/>
    </row>
    <row r="85" spans="1:22" s="10" customFormat="1" ht="15" customHeight="1">
      <c r="A85" s="48" t="s">
        <v>105</v>
      </c>
      <c r="B85" s="52" t="s">
        <v>177</v>
      </c>
      <c r="C85" s="53">
        <v>1269</v>
      </c>
      <c r="D85" s="40" t="s">
        <v>87</v>
      </c>
      <c r="E85" s="60" t="s">
        <v>150</v>
      </c>
      <c r="F85" s="59" t="s">
        <v>150</v>
      </c>
      <c r="G85" s="59" t="s">
        <v>150</v>
      </c>
      <c r="H85" s="59" t="s">
        <v>150</v>
      </c>
      <c r="I85" s="59" t="s">
        <v>150</v>
      </c>
      <c r="J85" s="59" t="s">
        <v>150</v>
      </c>
      <c r="K85" s="26" t="e">
        <f t="shared" si="24"/>
        <v>#DIV/0!</v>
      </c>
      <c r="L85" s="57" t="s">
        <v>150</v>
      </c>
      <c r="M85" s="59" t="s">
        <v>150</v>
      </c>
      <c r="N85" s="59" t="s">
        <v>150</v>
      </c>
      <c r="O85" s="59" t="s">
        <v>150</v>
      </c>
      <c r="P85" s="59">
        <v>467</v>
      </c>
      <c r="Q85" s="59" t="s">
        <v>150</v>
      </c>
      <c r="R85" s="17">
        <f t="shared" si="25"/>
        <v>467</v>
      </c>
      <c r="S85" s="18">
        <f t="shared" si="26"/>
        <v>467</v>
      </c>
      <c r="T85" s="50">
        <f t="shared" si="27"/>
        <v>1</v>
      </c>
      <c r="U85" s="11"/>
      <c r="V85" s="11"/>
    </row>
    <row r="86" spans="1:22" s="10" customFormat="1" ht="15" customHeight="1">
      <c r="A86" s="48" t="s">
        <v>106</v>
      </c>
      <c r="B86" s="52" t="s">
        <v>103</v>
      </c>
      <c r="C86" s="53">
        <v>1750</v>
      </c>
      <c r="D86" s="43" t="s">
        <v>86</v>
      </c>
      <c r="E86" s="60" t="s">
        <v>150</v>
      </c>
      <c r="F86" s="59" t="s">
        <v>150</v>
      </c>
      <c r="G86" s="59" t="s">
        <v>150</v>
      </c>
      <c r="H86" s="59" t="s">
        <v>150</v>
      </c>
      <c r="I86" s="59" t="s">
        <v>150</v>
      </c>
      <c r="J86" s="59" t="s">
        <v>150</v>
      </c>
      <c r="K86" s="26" t="e">
        <f t="shared" si="24"/>
        <v>#DIV/0!</v>
      </c>
      <c r="L86" s="57" t="s">
        <v>150</v>
      </c>
      <c r="M86" s="59" t="s">
        <v>150</v>
      </c>
      <c r="N86" s="59" t="s">
        <v>150</v>
      </c>
      <c r="O86" s="59">
        <v>459</v>
      </c>
      <c r="P86" s="59" t="s">
        <v>150</v>
      </c>
      <c r="Q86" s="59" t="s">
        <v>150</v>
      </c>
      <c r="R86" s="17">
        <f t="shared" si="25"/>
        <v>459</v>
      </c>
      <c r="S86" s="18">
        <f t="shared" si="26"/>
        <v>459</v>
      </c>
      <c r="T86" s="50">
        <f t="shared" si="27"/>
        <v>1</v>
      </c>
      <c r="U86" s="11"/>
      <c r="V86" s="11"/>
    </row>
  </sheetData>
  <mergeCells count="3">
    <mergeCell ref="A1:S1"/>
    <mergeCell ref="A2:S2"/>
    <mergeCell ref="A3:S3"/>
  </mergeCells>
  <conditionalFormatting sqref="K7:K16 R7:S86 K18:K86">
    <cfRule type="cellIs" priority="1" dxfId="0" operator="greaterThanOrEqual" stopIfTrue="1">
      <formula>500</formula>
    </cfRule>
  </conditionalFormatting>
  <conditionalFormatting sqref="K17">
    <cfRule type="cellIs" priority="2" dxfId="0" operator="greaterThanOrEqual" stopIfTrue="1">
      <formula>500</formula>
    </cfRule>
    <cfRule type="cellIs" priority="3" dxfId="1" operator="greaterThanOrEqual" stopIfTrue="1">
      <formula>600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2"/>
  <headerFooter alignWithMargins="0">
    <oddFooter>&amp;L&amp;8&amp;D / &amp;T&amp;C&amp;8&amp;F&amp;R&amp;8Ligavertreter / Alfreider Bruno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Zanger Klaus</cp:lastModifiedBy>
  <cp:lastPrinted>2008-01-14T04:19:09Z</cp:lastPrinted>
  <dcterms:created xsi:type="dcterms:W3CDTF">1999-08-24T14:26:07Z</dcterms:created>
  <dcterms:modified xsi:type="dcterms:W3CDTF">2008-01-12T22:12:38Z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