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30" windowWidth="9135" windowHeight="4395" tabRatio="585" activeTab="0"/>
  </bookViews>
  <sheets>
    <sheet name="Herbst07" sheetId="1" r:id="rId1"/>
  </sheets>
  <definedNames>
    <definedName name="_xlnm.Print_Area" localSheetId="0">'Herbst07'!$A$1:$T$95</definedName>
    <definedName name="Z_F24AB0C0_5B64_11DB_AF7B_00134698F689_.wvu.Cols" localSheetId="0" hidden="1">'Herbst07'!$AJ:$AN</definedName>
    <definedName name="Z_F24AB0C0_5B64_11DB_AF7B_00134698F689_.wvu.FilterData" localSheetId="0" hidden="1">'Herbst07'!$B$6:$W$13</definedName>
    <definedName name="Z_F24AB0C0_5B64_11DB_AF7B_00134698F689_.wvu.PrintArea" localSheetId="0" hidden="1">'Herbst07'!$A$1:$S$95</definedName>
  </definedNames>
  <calcPr fullCalcOnLoad="1"/>
</workbook>
</file>

<file path=xl/comments1.xml><?xml version="1.0" encoding="utf-8"?>
<comments xmlns="http://schemas.openxmlformats.org/spreadsheetml/2006/main">
  <authors>
    <author>Zanger Klaus</author>
  </authors>
  <commentList>
    <comment ref="E9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Einzelbahnrekord am 13.09.2007 in Sölden mit 602 Kegel / 136/156/154/156  V364, Abr.238, Fw.2</t>
        </r>
      </text>
    </comment>
  </commentList>
</comments>
</file>

<file path=xl/sharedStrings.xml><?xml version="1.0" encoding="utf-8"?>
<sst xmlns="http://schemas.openxmlformats.org/spreadsheetml/2006/main" count="832" uniqueCount="198">
  <si>
    <t>Gesamt</t>
  </si>
  <si>
    <t>Verein</t>
  </si>
  <si>
    <t>EINZELWERTUNG - GESAMTDURCHSCHNITT</t>
  </si>
  <si>
    <t>Spieler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</si>
  <si>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</si>
  <si>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</si>
  <si>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</si>
  <si>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</si>
  <si>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</si>
  <si>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</si>
  <si>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</si>
  <si>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</si>
  <si>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</si>
  <si>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</si>
  <si>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</si>
  <si>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</si>
  <si>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</si>
  <si>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</si>
  <si>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</si>
  <si>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</si>
  <si>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</si>
  <si>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</si>
  <si>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</si>
  <si>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</si>
  <si>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24.</t>
  </si>
  <si>
    <t>Heim</t>
  </si>
  <si>
    <t>Auswärts</t>
  </si>
  <si>
    <t>FREYDEKER Christian</t>
  </si>
  <si>
    <t>KLINAR Gerhard</t>
  </si>
  <si>
    <t>WEISS Andreas</t>
  </si>
  <si>
    <t>COMAI Erich</t>
  </si>
  <si>
    <t>H e i m s p i e l e</t>
  </si>
  <si>
    <t>A u s w ä r t s s p i e l e</t>
  </si>
  <si>
    <t>schnitt</t>
  </si>
  <si>
    <t>Pass</t>
  </si>
  <si>
    <t>KCH Oberperfuss</t>
  </si>
  <si>
    <t>MERSA Reinhold</t>
  </si>
  <si>
    <t>MERSA Ewald</t>
  </si>
  <si>
    <t>SCHACHER Hubert</t>
  </si>
  <si>
    <t>HÖRTNAGL Alois</t>
  </si>
  <si>
    <t>GEISLER Johann Peter</t>
  </si>
  <si>
    <t>Rg.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</si>
  <si>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</si>
  <si>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</si>
  <si>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</si>
  <si>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</si>
  <si>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</si>
  <si>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</si>
  <si>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</si>
  <si>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</si>
  <si>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</si>
  <si>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</si>
  <si>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</si>
  <si>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</si>
  <si>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</si>
  <si>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</si>
  <si>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</si>
  <si>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</si>
  <si>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</si>
  <si>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</si>
  <si>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</si>
  <si>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</si>
  <si>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</si>
  <si>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</si>
  <si>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50.</t>
  </si>
  <si>
    <t>51.</t>
  </si>
  <si>
    <t>52.</t>
  </si>
  <si>
    <t>53.</t>
  </si>
  <si>
    <t>54.</t>
  </si>
  <si>
    <t>55.</t>
  </si>
  <si>
    <t>58.</t>
  </si>
  <si>
    <t>59.</t>
  </si>
  <si>
    <t>60.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</si>
  <si>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</si>
  <si>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</si>
  <si>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</si>
  <si>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</si>
  <si>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</si>
  <si>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</si>
  <si>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</si>
  <si>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</si>
  <si>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</si>
  <si>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</si>
  <si>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</si>
  <si>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</si>
  <si>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</si>
  <si>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</si>
  <si>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</si>
  <si>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</si>
  <si>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</si>
  <si>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</si>
  <si>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</si>
  <si>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</si>
  <si>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</si>
  <si>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</si>
  <si>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</si>
  <si>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</si>
  <si>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</si>
  <si>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</si>
  <si>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</si>
  <si>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</si>
  <si>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DALAPOZZA Manfred</t>
  </si>
  <si>
    <t>WALLNÖFER Gebhard</t>
  </si>
  <si>
    <t>GSCHWENDNER Franz</t>
  </si>
  <si>
    <t>WALCH Herbert</t>
  </si>
  <si>
    <t>LEX Leo</t>
  </si>
  <si>
    <t>SCHWAIGER Anton</t>
  </si>
  <si>
    <t>SCHIMANZ Christian</t>
  </si>
  <si>
    <t>SCHMID Wolfgang</t>
  </si>
  <si>
    <t>KLOTZ Ludwig</t>
  </si>
  <si>
    <t>SCHEIBER Armin</t>
  </si>
  <si>
    <t>THOMANN Walter</t>
  </si>
  <si>
    <t>SCHEIBER Erwin</t>
  </si>
  <si>
    <t>MERSA Walter</t>
  </si>
  <si>
    <t>HUTER Reinhold</t>
  </si>
  <si>
    <t>PLATZER Hermann</t>
  </si>
  <si>
    <t>PREGERNIGG Engelberth</t>
  </si>
  <si>
    <t>RIEF Norbert</t>
  </si>
  <si>
    <t>VÖTTER Hans</t>
  </si>
  <si>
    <t>GOLLER Bernhard</t>
  </si>
  <si>
    <t>KOFLER Günther</t>
  </si>
  <si>
    <t>23.</t>
  </si>
  <si>
    <t>GSCHWENTNER Andreas</t>
  </si>
  <si>
    <t>KOFLER Christian</t>
  </si>
  <si>
    <t>STEIXNER Wilhelm</t>
  </si>
  <si>
    <t>PLATTNER Johann</t>
  </si>
  <si>
    <t>56.</t>
  </si>
  <si>
    <t>57.</t>
  </si>
  <si>
    <t>SV Innsbruck</t>
  </si>
  <si>
    <t>PLONER Franz</t>
  </si>
  <si>
    <t>ALFREIDER Bruno</t>
  </si>
  <si>
    <t>HEISELER Walter</t>
  </si>
  <si>
    <t>BACHER Dietmar</t>
  </si>
  <si>
    <t>DUMMER Ernst</t>
  </si>
  <si>
    <t>TSCHULNIGG Thomas</t>
  </si>
  <si>
    <t>SCHÖPF Helmut</t>
  </si>
  <si>
    <t>SCHÖPF Daniel</t>
  </si>
  <si>
    <t>STRICKNER Karl-Heinz</t>
  </si>
  <si>
    <t>KLINGLER Peter</t>
  </si>
  <si>
    <t>SPIRK Stefan</t>
  </si>
  <si>
    <t>NIEDRIST Hermann</t>
  </si>
  <si>
    <t>BERGER Alfred</t>
  </si>
  <si>
    <t>HEISELER Dietmar</t>
  </si>
  <si>
    <t>SCHÖPF Gerold</t>
  </si>
  <si>
    <t>DENGLER Josef</t>
  </si>
  <si>
    <t>RAINER Erich</t>
  </si>
  <si>
    <t>JEITNER Werner</t>
  </si>
  <si>
    <t>VALLE Reinhold</t>
  </si>
  <si>
    <t>Wertung: mindestens 6 Spiele</t>
  </si>
  <si>
    <r>
      <t xml:space="preserve">SCHMID Emanuel - </t>
    </r>
    <r>
      <rPr>
        <b/>
        <sz val="7"/>
        <rFont val="7"/>
        <family val="0"/>
      </rPr>
      <t>Jugend</t>
    </r>
  </si>
  <si>
    <t>TIROLER LIGA - Herbst 2007 - 4er MANNSCHAFTEN</t>
  </si>
  <si>
    <t>SKC STADTMAGISTRAT  I</t>
  </si>
  <si>
    <t>ESV WÖRGL  I</t>
  </si>
  <si>
    <t>ESV WÖRGL  II</t>
  </si>
  <si>
    <t>KSK STADTWERKE IBK  I</t>
  </si>
  <si>
    <t>KSK Wacker   I</t>
  </si>
  <si>
    <t>SKV M-Preis   I</t>
  </si>
  <si>
    <t>KSK TAVERNE ÖTZ  I</t>
  </si>
  <si>
    <t>KSK TAVERNE ÖTZ  II</t>
  </si>
  <si>
    <t>KC ROFAN JENBACH  II</t>
  </si>
  <si>
    <t>KSK Törggele Stubn SÖLDEN  I</t>
  </si>
  <si>
    <t>FENDER Hannes</t>
  </si>
  <si>
    <t>GRÜNER Georg</t>
  </si>
  <si>
    <t>GRÜNER Gilbert</t>
  </si>
  <si>
    <t>SCHMID Andreas</t>
  </si>
  <si>
    <t>PAYR Günther</t>
  </si>
  <si>
    <t>HUTER Johann</t>
  </si>
  <si>
    <t>-</t>
  </si>
  <si>
    <t>GRASSMAYER Christian</t>
  </si>
  <si>
    <t>MEITINGER Reinhard</t>
  </si>
  <si>
    <t>GOLSER Richard</t>
  </si>
  <si>
    <t>BRESCANOVIC Marijan</t>
  </si>
  <si>
    <t>MITTERMAYER Horst</t>
  </si>
  <si>
    <t>ESSL Blasius</t>
  </si>
  <si>
    <t>PAULITSCH Josef</t>
  </si>
  <si>
    <t>MAJERIC Milan</t>
  </si>
  <si>
    <t>GRIESSER Christian</t>
  </si>
  <si>
    <t>KREITZ Michael</t>
  </si>
  <si>
    <t>NÖSIG Eduard</t>
  </si>
  <si>
    <t>RANTNER Rene</t>
  </si>
  <si>
    <t>RITSCH Andreas</t>
  </si>
  <si>
    <t>ZWANZ Dieter</t>
  </si>
  <si>
    <t>WÖRGÖTTER Franz</t>
  </si>
  <si>
    <t>ARNOLD Hermann</t>
  </si>
  <si>
    <t>AUER Georg</t>
  </si>
  <si>
    <t>SETTINA Herbert</t>
  </si>
  <si>
    <t>MUSTER Manuel</t>
  </si>
  <si>
    <r>
      <t xml:space="preserve">GRASSMAYER Michael - </t>
    </r>
    <r>
      <rPr>
        <b/>
        <sz val="7"/>
        <rFont val="7"/>
        <family val="0"/>
      </rPr>
      <t>Jugend</t>
    </r>
  </si>
  <si>
    <t>PAYR Rudolf</t>
  </si>
  <si>
    <t>10.</t>
  </si>
  <si>
    <t>11.</t>
  </si>
  <si>
    <t>15.</t>
  </si>
  <si>
    <t>47.</t>
  </si>
  <si>
    <t>48.</t>
  </si>
  <si>
    <t>49.</t>
  </si>
  <si>
    <t>61.</t>
  </si>
  <si>
    <t>Anzahl</t>
  </si>
  <si>
    <t>Spiele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</si>
</sst>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##0.0"/>
    <numFmt numFmtId="182" formatCode="#,##0.000;[Red]\-#,##0.000"/>
    <numFmt numFmtId="183" formatCode="#,##0.0;[Red]\-#,##0.0"/>
    <numFmt numFmtId="184" formatCode="0.00000"/>
    <numFmt numFmtId="185" formatCode="0.0000"/>
    <numFmt numFmtId="186" formatCode="0.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7"/>
      <family val="0"/>
    </font>
    <font>
      <sz val="7"/>
      <name val="7"/>
      <family val="0"/>
    </font>
    <font>
      <b/>
      <sz val="20"/>
      <name val="Arial"/>
      <family val="2"/>
    </font>
    <font>
      <b/>
      <sz val="7"/>
      <name val="Arial"/>
      <family val="2"/>
    </font>
    <font>
      <sz val="6"/>
      <name val="7"/>
      <family val="0"/>
    </font>
    <font>
      <b/>
      <sz val="12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8"/>
      <name val="7"/>
      <family val="0"/>
    </font>
    <font>
      <sz val="8"/>
      <name val="Tahoma"/>
      <family val="0"/>
    </font>
    <font>
      <b/>
      <sz val="8"/>
      <name val="Tahoma"/>
      <family val="0"/>
    </font>
    <font>
      <sz val="7"/>
      <color indexed="8"/>
      <name val="7"/>
      <family val="0"/>
    </font>
    <font>
      <sz val="7"/>
      <color indexed="10"/>
      <name val="7"/>
      <family val="0"/>
    </font>
    <font>
      <u val="single"/>
      <sz val="12.5"/>
      <color indexed="12"/>
      <name val="Arial"/>
      <family val="0"/>
    </font>
    <font>
      <u val="single"/>
      <sz val="12.5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80" fontId="10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4" fillId="2" borderId="0" xfId="0" applyFont="1" applyFill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180" fontId="9" fillId="0" borderId="3" xfId="0" applyNumberFormat="1" applyFont="1" applyBorder="1" applyAlignment="1">
      <alignment horizontal="center"/>
    </xf>
    <xf numFmtId="180" fontId="9" fillId="0" borderId="4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80" fontId="9" fillId="0" borderId="10" xfId="0" applyNumberFormat="1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80" fontId="12" fillId="3" borderId="13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80" fontId="9" fillId="0" borderId="7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0" fontId="1" fillId="4" borderId="16" xfId="0" applyFont="1" applyFill="1" applyBorder="1" applyAlignment="1">
      <alignment horizontal="centerContinuous"/>
    </xf>
    <xf numFmtId="0" fontId="7" fillId="4" borderId="16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0" fontId="7" fillId="3" borderId="16" xfId="0" applyFont="1" applyFill="1" applyBorder="1" applyAlignment="1">
      <alignment horizontal="centerContinuous"/>
    </xf>
    <xf numFmtId="180" fontId="12" fillId="4" borderId="12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80" fontId="12" fillId="4" borderId="21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80" fontId="12" fillId="3" borderId="2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180" fontId="12" fillId="5" borderId="26" xfId="0" applyNumberFormat="1" applyFont="1" applyFill="1" applyBorder="1" applyAlignment="1">
      <alignment horizontal="center"/>
    </xf>
    <xf numFmtId="180" fontId="12" fillId="5" borderId="27" xfId="0" applyNumberFormat="1" applyFont="1" applyFill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4" fillId="2" borderId="28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0" xfId="0" applyFont="1" applyAlignment="1">
      <alignment/>
    </xf>
    <xf numFmtId="0" fontId="10" fillId="6" borderId="6" xfId="0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0" fillId="0" borderId="29" xfId="0" applyFont="1" applyBorder="1" applyAlignment="1">
      <alignment/>
    </xf>
    <xf numFmtId="0" fontId="17" fillId="0" borderId="30" xfId="0" applyFont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2" fillId="2" borderId="33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0" fillId="0" borderId="35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180" fontId="9" fillId="0" borderId="36" xfId="0" applyNumberFormat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180" fontId="9" fillId="0" borderId="40" xfId="0" applyNumberFormat="1" applyFont="1" applyBorder="1" applyAlignment="1">
      <alignment horizontal="center"/>
    </xf>
    <xf numFmtId="180" fontId="9" fillId="0" borderId="41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57375" y="7543800"/>
          <a:ext cx="3143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5"/>
  <sheetViews>
    <sheetView showGridLines="0" tabSelected="1" zoomScale="150" zoomScaleNormal="150" workbookViewId="0" topLeftCell="A1">
      <pane xSplit="4" topLeftCell="E1" activePane="topRight" state="frozen"/>
      <selection pane="topLeft" activeCell="A25" sqref="A25"/>
      <selection pane="topRight" activeCell="H20" sqref="H20"/>
    </sheetView>
  </sheetViews>
  <sheetFormatPr defaultColWidth="11.421875" defaultRowHeight="12.75"/>
  <cols>
    <col min="1" max="1" width="3.140625" style="1" customWidth="1"/>
    <col min="2" max="2" width="19.8515625" style="3" bestFit="1" customWidth="1"/>
    <col min="3" max="3" width="4.8515625" style="2" bestFit="1" customWidth="1"/>
    <col min="4" max="4" width="18.8515625" style="4" customWidth="1"/>
    <col min="5" max="10" width="4.7109375" style="8" customWidth="1"/>
    <col min="11" max="11" width="6.7109375" style="5" bestFit="1" customWidth="1"/>
    <col min="12" max="17" width="4.7109375" style="9" customWidth="1"/>
    <col min="18" max="18" width="8.00390625" style="13" bestFit="1" customWidth="1"/>
    <col min="19" max="19" width="6.8515625" style="6" bestFit="1" customWidth="1"/>
    <col min="20" max="20" width="5.57421875" style="2" customWidth="1"/>
    <col min="21" max="22" width="2.140625" style="1" customWidth="1"/>
    <col min="23" max="23" width="3.421875" style="0" customWidth="1"/>
    <col min="35" max="35" width="2.8515625" style="0" customWidth="1"/>
    <col min="36" max="40" width="4.7109375" style="0" hidden="1" customWidth="1"/>
  </cols>
  <sheetData>
    <row r="1" spans="1:20" s="53" customFormat="1" ht="30" customHeight="1">
      <c r="A1" s="88" t="s">
        <v>150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58"/>
    </row>
    <row r="2" spans="1:20" s="54" customFormat="1" ht="26.25" customHeight="1">
      <c r="A2" s="89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58"/>
    </row>
    <row r="3" spans="1:20" s="55" customFormat="1" ht="21" customHeight="1">
      <c r="A3" s="90" t="s">
        <v>148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58"/>
    </row>
    <row r="4" spans="1:22" s="15" customFormat="1" ht="18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"/>
      <c r="U4" s="14"/>
      <c r="V4" s="14"/>
    </row>
    <row r="5" spans="1:22" s="7" customFormat="1" ht="14.25" customHeight="1">
      <c r="A5" s="56"/>
      <c r="B5" s="17"/>
      <c r="C5" s="30" t="s">
        <v>34</v>
      </c>
      <c r="D5" s="17"/>
      <c r="E5" s="36" t="s">
        <v>31</v>
      </c>
      <c r="F5" s="37"/>
      <c r="G5" s="37"/>
      <c r="H5" s="37"/>
      <c r="I5" s="37"/>
      <c r="J5" s="37"/>
      <c r="K5" s="40" t="s">
        <v>25</v>
      </c>
      <c r="L5" s="38" t="s">
        <v>32</v>
      </c>
      <c r="M5" s="39"/>
      <c r="N5" s="39"/>
      <c r="O5" s="39"/>
      <c r="P5" s="39"/>
      <c r="Q5" s="39"/>
      <c r="R5" s="31" t="s">
        <v>26</v>
      </c>
      <c r="S5" s="50" t="s">
        <v>0</v>
      </c>
      <c r="T5" s="70" t="s">
        <v>196</v>
      </c>
      <c r="U5" s="8"/>
      <c r="V5" s="8"/>
    </row>
    <row r="6" spans="1:22" s="7" customFormat="1" ht="13.5" customHeight="1">
      <c r="A6" s="42" t="s">
        <v>41</v>
      </c>
      <c r="B6" s="41" t="s">
        <v>3</v>
      </c>
      <c r="C6" s="42" t="s">
        <v>4</v>
      </c>
      <c r="D6" s="41" t="s">
        <v>1</v>
      </c>
      <c r="E6" s="43">
        <v>1</v>
      </c>
      <c r="F6" s="44">
        <v>2</v>
      </c>
      <c r="G6" s="44">
        <v>3</v>
      </c>
      <c r="H6" s="44">
        <v>4</v>
      </c>
      <c r="I6" s="44">
        <v>5</v>
      </c>
      <c r="J6" s="44">
        <v>6</v>
      </c>
      <c r="K6" s="45" t="s">
        <v>33</v>
      </c>
      <c r="L6" s="46">
        <v>1</v>
      </c>
      <c r="M6" s="44">
        <v>2</v>
      </c>
      <c r="N6" s="44">
        <v>3</v>
      </c>
      <c r="O6" s="44">
        <v>4</v>
      </c>
      <c r="P6" s="44">
        <v>5</v>
      </c>
      <c r="Q6" s="44">
        <v>6</v>
      </c>
      <c r="R6" s="47" t="s">
        <v>33</v>
      </c>
      <c r="S6" s="51" t="s">
        <v>33</v>
      </c>
      <c r="T6" s="72" t="s">
        <v>197</v>
      </c>
      <c r="U6" s="8"/>
      <c r="V6" s="8"/>
    </row>
    <row r="7" spans="1:22" s="10" customFormat="1" ht="15" customHeight="1">
      <c r="A7" s="57" t="s">
        <v>5</v>
      </c>
      <c r="B7" s="22" t="s">
        <v>125</v>
      </c>
      <c r="C7" s="19">
        <v>1017</v>
      </c>
      <c r="D7" s="48" t="s">
        <v>152</v>
      </c>
      <c r="E7" s="26">
        <v>532</v>
      </c>
      <c r="F7" s="27">
        <v>577</v>
      </c>
      <c r="G7" s="27">
        <v>562</v>
      </c>
      <c r="H7" s="27">
        <v>543</v>
      </c>
      <c r="I7" s="27">
        <v>547</v>
      </c>
      <c r="J7" s="27" t="s">
        <v>167</v>
      </c>
      <c r="K7" s="35">
        <f aca="true" t="shared" si="0" ref="K7:K38">AVERAGE(E7:J7)</f>
        <v>552.2</v>
      </c>
      <c r="L7" s="33">
        <v>547</v>
      </c>
      <c r="M7" s="27" t="s">
        <v>167</v>
      </c>
      <c r="N7" s="27">
        <v>554</v>
      </c>
      <c r="O7" s="27">
        <v>519</v>
      </c>
      <c r="P7" s="61">
        <v>601</v>
      </c>
      <c r="Q7" s="61">
        <v>626</v>
      </c>
      <c r="R7" s="20">
        <f aca="true" t="shared" si="1" ref="R7:R38">AVERAGE(L7:Q7)</f>
        <v>569.4</v>
      </c>
      <c r="S7" s="21">
        <f aca="true" t="shared" si="2" ref="S7:S38">AVERAGE(E7:J7,L7:Q7)</f>
        <v>560.8</v>
      </c>
      <c r="T7" s="69">
        <f aca="true" t="shared" si="3" ref="T7:T38">COUNT(E7:J7,L7:Q7)</f>
        <v>10</v>
      </c>
      <c r="U7" s="11"/>
      <c r="V7" s="11"/>
    </row>
    <row r="8" spans="1:22" s="10" customFormat="1" ht="12" customHeight="1">
      <c r="A8" s="57" t="s">
        <v>6</v>
      </c>
      <c r="B8" s="22" t="s">
        <v>110</v>
      </c>
      <c r="C8" s="19">
        <v>1278</v>
      </c>
      <c r="D8" s="48" t="s">
        <v>157</v>
      </c>
      <c r="E8" s="26">
        <v>519</v>
      </c>
      <c r="F8" s="27">
        <v>562</v>
      </c>
      <c r="G8" s="61">
        <v>601</v>
      </c>
      <c r="H8" s="27">
        <v>591</v>
      </c>
      <c r="I8" s="27">
        <v>574</v>
      </c>
      <c r="J8" s="27" t="s">
        <v>167</v>
      </c>
      <c r="K8" s="35">
        <f t="shared" si="0"/>
        <v>569.4</v>
      </c>
      <c r="L8" s="33">
        <v>553</v>
      </c>
      <c r="M8" s="27">
        <v>539</v>
      </c>
      <c r="N8" s="61">
        <v>603</v>
      </c>
      <c r="O8" s="27">
        <v>527</v>
      </c>
      <c r="P8" s="27">
        <v>537</v>
      </c>
      <c r="Q8" s="27">
        <v>536</v>
      </c>
      <c r="R8" s="20">
        <f t="shared" si="1"/>
        <v>549.1666666666666</v>
      </c>
      <c r="S8" s="21">
        <f t="shared" si="2"/>
        <v>558.3636363636364</v>
      </c>
      <c r="T8" s="69">
        <f t="shared" si="3"/>
        <v>11</v>
      </c>
      <c r="U8" s="11"/>
      <c r="V8" s="11"/>
    </row>
    <row r="9" spans="1:22" s="10" customFormat="1" ht="12" customHeight="1">
      <c r="A9" s="57" t="s">
        <v>7</v>
      </c>
      <c r="B9" s="22" t="s">
        <v>164</v>
      </c>
      <c r="C9" s="19">
        <v>2120</v>
      </c>
      <c r="D9" s="48" t="s">
        <v>160</v>
      </c>
      <c r="E9" s="74">
        <v>602</v>
      </c>
      <c r="F9" s="27">
        <v>548</v>
      </c>
      <c r="G9" s="27">
        <v>535</v>
      </c>
      <c r="H9" s="27">
        <v>589</v>
      </c>
      <c r="I9" s="27">
        <v>564</v>
      </c>
      <c r="J9" s="27">
        <v>579</v>
      </c>
      <c r="K9" s="35">
        <f t="shared" si="0"/>
        <v>569.5</v>
      </c>
      <c r="L9" s="33">
        <v>524</v>
      </c>
      <c r="M9" s="27">
        <v>558</v>
      </c>
      <c r="N9" s="27">
        <v>559</v>
      </c>
      <c r="O9" s="60">
        <v>536</v>
      </c>
      <c r="P9" s="27">
        <v>548</v>
      </c>
      <c r="Q9" s="27" t="s">
        <v>167</v>
      </c>
      <c r="R9" s="20">
        <f t="shared" si="1"/>
        <v>545</v>
      </c>
      <c r="S9" s="21">
        <f t="shared" si="2"/>
        <v>558.3636363636364</v>
      </c>
      <c r="T9" s="69">
        <f t="shared" si="3"/>
        <v>11</v>
      </c>
      <c r="U9" s="11"/>
      <c r="V9" s="11"/>
    </row>
    <row r="10" spans="1:22" s="10" customFormat="1" ht="12" customHeight="1">
      <c r="A10" s="57" t="s">
        <v>8</v>
      </c>
      <c r="B10" s="22" t="s">
        <v>162</v>
      </c>
      <c r="C10" s="19">
        <v>1853</v>
      </c>
      <c r="D10" s="48" t="s">
        <v>160</v>
      </c>
      <c r="E10" s="26">
        <v>539</v>
      </c>
      <c r="F10" s="27">
        <v>556</v>
      </c>
      <c r="G10" s="27">
        <v>564</v>
      </c>
      <c r="H10" s="27">
        <v>545</v>
      </c>
      <c r="I10" s="27">
        <v>563</v>
      </c>
      <c r="J10" s="27">
        <v>548</v>
      </c>
      <c r="K10" s="35">
        <f t="shared" si="0"/>
        <v>552.5</v>
      </c>
      <c r="L10" s="33">
        <v>565</v>
      </c>
      <c r="M10" s="27">
        <v>586</v>
      </c>
      <c r="N10" s="27">
        <v>555</v>
      </c>
      <c r="O10" s="60">
        <v>548</v>
      </c>
      <c r="P10" s="27" t="s">
        <v>167</v>
      </c>
      <c r="Q10" s="27" t="s">
        <v>167</v>
      </c>
      <c r="R10" s="20">
        <f t="shared" si="1"/>
        <v>563.5</v>
      </c>
      <c r="S10" s="21">
        <f t="shared" si="2"/>
        <v>556.9</v>
      </c>
      <c r="T10" s="69">
        <f t="shared" si="3"/>
        <v>10</v>
      </c>
      <c r="U10" s="11"/>
      <c r="V10" s="11"/>
    </row>
    <row r="11" spans="1:22" s="10" customFormat="1" ht="12" customHeight="1">
      <c r="A11" s="57" t="s">
        <v>9</v>
      </c>
      <c r="B11" s="18" t="s">
        <v>120</v>
      </c>
      <c r="C11" s="19">
        <v>1918</v>
      </c>
      <c r="D11" s="48" t="s">
        <v>155</v>
      </c>
      <c r="E11" s="26">
        <v>551</v>
      </c>
      <c r="F11" s="27">
        <v>539</v>
      </c>
      <c r="G11" s="27">
        <v>558</v>
      </c>
      <c r="H11" s="27">
        <v>566</v>
      </c>
      <c r="I11" s="27">
        <v>564</v>
      </c>
      <c r="J11" s="27">
        <v>564</v>
      </c>
      <c r="K11" s="35">
        <f t="shared" si="0"/>
        <v>557</v>
      </c>
      <c r="L11" s="33">
        <v>558</v>
      </c>
      <c r="M11" s="27">
        <v>519</v>
      </c>
      <c r="N11" s="27">
        <v>567</v>
      </c>
      <c r="O11" s="27">
        <v>549</v>
      </c>
      <c r="P11" s="27">
        <v>537</v>
      </c>
      <c r="Q11" s="27" t="s">
        <v>167</v>
      </c>
      <c r="R11" s="20">
        <f t="shared" si="1"/>
        <v>546</v>
      </c>
      <c r="S11" s="21">
        <f t="shared" si="2"/>
        <v>552</v>
      </c>
      <c r="T11" s="69">
        <f t="shared" si="3"/>
        <v>11</v>
      </c>
      <c r="U11" s="11"/>
      <c r="V11" s="11"/>
    </row>
    <row r="12" spans="1:22" s="10" customFormat="1" ht="12" customHeight="1">
      <c r="A12" s="57" t="s">
        <v>10</v>
      </c>
      <c r="B12" s="22" t="s">
        <v>105</v>
      </c>
      <c r="C12" s="19">
        <v>1431</v>
      </c>
      <c r="D12" s="48" t="s">
        <v>152</v>
      </c>
      <c r="E12" s="26" t="s">
        <v>167</v>
      </c>
      <c r="F12" s="27">
        <v>536</v>
      </c>
      <c r="G12" s="27" t="s">
        <v>167</v>
      </c>
      <c r="H12" s="61">
        <v>600</v>
      </c>
      <c r="I12" s="27">
        <v>529</v>
      </c>
      <c r="J12" s="27" t="s">
        <v>167</v>
      </c>
      <c r="K12" s="35">
        <f t="shared" si="0"/>
        <v>555</v>
      </c>
      <c r="L12" s="33" t="s">
        <v>167</v>
      </c>
      <c r="M12" s="27">
        <v>576</v>
      </c>
      <c r="N12" s="27">
        <v>535</v>
      </c>
      <c r="O12" s="27">
        <v>506</v>
      </c>
      <c r="P12" s="27">
        <v>573</v>
      </c>
      <c r="Q12" s="27" t="s">
        <v>167</v>
      </c>
      <c r="R12" s="20">
        <f t="shared" si="1"/>
        <v>547.5</v>
      </c>
      <c r="S12" s="21">
        <f t="shared" si="2"/>
        <v>550.7142857142857</v>
      </c>
      <c r="T12" s="69">
        <f t="shared" si="3"/>
        <v>7</v>
      </c>
      <c r="U12" s="11"/>
      <c r="V12" s="11"/>
    </row>
    <row r="13" spans="1:22" s="10" customFormat="1" ht="12" customHeight="1">
      <c r="A13" s="57" t="s">
        <v>11</v>
      </c>
      <c r="B13" s="22" t="s">
        <v>129</v>
      </c>
      <c r="C13" s="19">
        <v>1055</v>
      </c>
      <c r="D13" s="48" t="s">
        <v>156</v>
      </c>
      <c r="E13" s="26">
        <v>582</v>
      </c>
      <c r="F13" s="27">
        <v>569</v>
      </c>
      <c r="G13" s="27">
        <v>597</v>
      </c>
      <c r="H13" s="27">
        <v>550</v>
      </c>
      <c r="I13" s="27">
        <v>596</v>
      </c>
      <c r="J13" s="27" t="s">
        <v>167</v>
      </c>
      <c r="K13" s="35">
        <f t="shared" si="0"/>
        <v>578.8</v>
      </c>
      <c r="L13" s="33">
        <v>527</v>
      </c>
      <c r="M13" s="27" t="s">
        <v>167</v>
      </c>
      <c r="N13" s="27">
        <v>484</v>
      </c>
      <c r="O13" s="27">
        <v>511</v>
      </c>
      <c r="P13" s="27">
        <v>547</v>
      </c>
      <c r="Q13" s="27">
        <v>515</v>
      </c>
      <c r="R13" s="20">
        <f t="shared" si="1"/>
        <v>516.8</v>
      </c>
      <c r="S13" s="21">
        <f t="shared" si="2"/>
        <v>547.8</v>
      </c>
      <c r="T13" s="69">
        <f t="shared" si="3"/>
        <v>10</v>
      </c>
      <c r="U13" s="11"/>
      <c r="V13" s="11"/>
    </row>
    <row r="14" spans="1:23" s="10" customFormat="1" ht="12" customHeight="1">
      <c r="A14" s="57" t="s">
        <v>12</v>
      </c>
      <c r="B14" s="22" t="s">
        <v>107</v>
      </c>
      <c r="C14" s="19">
        <v>2061</v>
      </c>
      <c r="D14" s="49" t="s">
        <v>157</v>
      </c>
      <c r="E14" s="23">
        <v>528</v>
      </c>
      <c r="F14" s="24">
        <v>542</v>
      </c>
      <c r="G14" s="24">
        <v>582</v>
      </c>
      <c r="H14" s="24">
        <v>560</v>
      </c>
      <c r="I14" s="24">
        <v>570</v>
      </c>
      <c r="J14" s="24" t="s">
        <v>167</v>
      </c>
      <c r="K14" s="35">
        <f t="shared" si="0"/>
        <v>556.4</v>
      </c>
      <c r="L14" s="32">
        <v>537</v>
      </c>
      <c r="M14" s="24">
        <v>519</v>
      </c>
      <c r="N14" s="24">
        <v>548</v>
      </c>
      <c r="O14" s="24">
        <v>527</v>
      </c>
      <c r="P14" s="24">
        <v>569</v>
      </c>
      <c r="Q14" s="32">
        <v>540</v>
      </c>
      <c r="R14" s="20">
        <f t="shared" si="1"/>
        <v>540</v>
      </c>
      <c r="S14" s="21">
        <f t="shared" si="2"/>
        <v>547.4545454545455</v>
      </c>
      <c r="T14" s="69">
        <f t="shared" si="3"/>
        <v>11</v>
      </c>
      <c r="U14" s="11"/>
      <c r="V14" s="11"/>
      <c r="W14" s="12"/>
    </row>
    <row r="15" spans="1:23" s="10" customFormat="1" ht="12" customHeight="1">
      <c r="A15" s="57" t="s">
        <v>13</v>
      </c>
      <c r="B15" s="22" t="s">
        <v>106</v>
      </c>
      <c r="C15" s="19">
        <v>1799</v>
      </c>
      <c r="D15" s="49" t="s">
        <v>152</v>
      </c>
      <c r="E15" s="64">
        <v>549</v>
      </c>
      <c r="F15" s="24">
        <v>539</v>
      </c>
      <c r="G15" s="24">
        <v>562</v>
      </c>
      <c r="H15" s="24">
        <v>542</v>
      </c>
      <c r="I15" s="24">
        <v>528</v>
      </c>
      <c r="J15" s="24" t="s">
        <v>167</v>
      </c>
      <c r="K15" s="35">
        <f t="shared" si="0"/>
        <v>544</v>
      </c>
      <c r="L15" s="32">
        <v>521</v>
      </c>
      <c r="M15" s="24">
        <v>559</v>
      </c>
      <c r="N15" s="24">
        <v>529</v>
      </c>
      <c r="O15" s="24">
        <v>496</v>
      </c>
      <c r="P15" s="62">
        <v>606</v>
      </c>
      <c r="Q15" s="32">
        <v>548</v>
      </c>
      <c r="R15" s="20">
        <f t="shared" si="1"/>
        <v>543.1666666666666</v>
      </c>
      <c r="S15" s="21">
        <f t="shared" si="2"/>
        <v>543.5454545454545</v>
      </c>
      <c r="T15" s="69">
        <f t="shared" si="3"/>
        <v>11</v>
      </c>
      <c r="U15" s="11"/>
      <c r="V15" s="11"/>
      <c r="W15" s="12"/>
    </row>
    <row r="16" spans="1:22" s="10" customFormat="1" ht="12" customHeight="1">
      <c r="A16" s="57" t="s">
        <v>189</v>
      </c>
      <c r="B16" s="22" t="s">
        <v>29</v>
      </c>
      <c r="C16" s="19">
        <v>2008</v>
      </c>
      <c r="D16" s="49" t="s">
        <v>154</v>
      </c>
      <c r="E16" s="23">
        <v>544</v>
      </c>
      <c r="F16" s="24">
        <v>514</v>
      </c>
      <c r="G16" s="24">
        <v>546</v>
      </c>
      <c r="H16" s="24">
        <v>521</v>
      </c>
      <c r="I16" s="24">
        <v>558</v>
      </c>
      <c r="J16" s="24" t="s">
        <v>167</v>
      </c>
      <c r="K16" s="35">
        <f t="shared" si="0"/>
        <v>536.6</v>
      </c>
      <c r="L16" s="32">
        <v>548</v>
      </c>
      <c r="M16" s="24">
        <v>572</v>
      </c>
      <c r="N16" s="24">
        <v>558</v>
      </c>
      <c r="O16" s="24">
        <v>504</v>
      </c>
      <c r="P16" s="24">
        <v>557</v>
      </c>
      <c r="Q16" s="32">
        <v>519</v>
      </c>
      <c r="R16" s="20">
        <f t="shared" si="1"/>
        <v>543</v>
      </c>
      <c r="S16" s="21">
        <f t="shared" si="2"/>
        <v>540.0909090909091</v>
      </c>
      <c r="T16" s="69">
        <f t="shared" si="3"/>
        <v>11</v>
      </c>
      <c r="U16" s="11"/>
      <c r="V16" s="11"/>
    </row>
    <row r="17" spans="1:22" s="10" customFormat="1" ht="12" customHeight="1">
      <c r="A17" s="57" t="s">
        <v>190</v>
      </c>
      <c r="B17" s="22" t="s">
        <v>161</v>
      </c>
      <c r="C17" s="19">
        <v>1224</v>
      </c>
      <c r="D17" s="49" t="s">
        <v>160</v>
      </c>
      <c r="E17" s="23">
        <v>518</v>
      </c>
      <c r="F17" s="24">
        <v>569</v>
      </c>
      <c r="G17" s="24">
        <v>569</v>
      </c>
      <c r="H17" s="24">
        <v>566</v>
      </c>
      <c r="I17" s="24">
        <v>508</v>
      </c>
      <c r="J17" s="24">
        <v>528</v>
      </c>
      <c r="K17" s="35">
        <f t="shared" si="0"/>
        <v>543</v>
      </c>
      <c r="L17" s="32">
        <v>538</v>
      </c>
      <c r="M17" s="24">
        <v>528</v>
      </c>
      <c r="N17" s="24">
        <v>558</v>
      </c>
      <c r="O17" s="59">
        <v>522</v>
      </c>
      <c r="P17" s="24">
        <v>532</v>
      </c>
      <c r="Q17" s="32" t="s">
        <v>167</v>
      </c>
      <c r="R17" s="20">
        <f t="shared" si="1"/>
        <v>535.6</v>
      </c>
      <c r="S17" s="21">
        <f t="shared" si="2"/>
        <v>539.6363636363636</v>
      </c>
      <c r="T17" s="69">
        <f t="shared" si="3"/>
        <v>11</v>
      </c>
      <c r="U17" s="11"/>
      <c r="V17" s="11"/>
    </row>
    <row r="18" spans="1:22" s="10" customFormat="1" ht="12" customHeight="1">
      <c r="A18" s="57" t="s">
        <v>14</v>
      </c>
      <c r="B18" s="22" t="s">
        <v>114</v>
      </c>
      <c r="C18" s="19">
        <v>1016</v>
      </c>
      <c r="D18" s="49" t="s">
        <v>152</v>
      </c>
      <c r="E18" s="23">
        <v>524</v>
      </c>
      <c r="F18" s="24">
        <v>537</v>
      </c>
      <c r="G18" s="24">
        <v>563</v>
      </c>
      <c r="H18" s="24">
        <v>562</v>
      </c>
      <c r="I18" s="24" t="s">
        <v>167</v>
      </c>
      <c r="J18" s="24" t="s">
        <v>167</v>
      </c>
      <c r="K18" s="35">
        <f t="shared" si="0"/>
        <v>546.5</v>
      </c>
      <c r="L18" s="32" t="s">
        <v>167</v>
      </c>
      <c r="M18" s="24">
        <v>566</v>
      </c>
      <c r="N18" s="24">
        <v>483</v>
      </c>
      <c r="O18" s="24">
        <v>498</v>
      </c>
      <c r="P18" s="24" t="s">
        <v>167</v>
      </c>
      <c r="Q18" s="32">
        <v>551</v>
      </c>
      <c r="R18" s="20">
        <f t="shared" si="1"/>
        <v>524.5</v>
      </c>
      <c r="S18" s="21">
        <f t="shared" si="2"/>
        <v>535.5</v>
      </c>
      <c r="T18" s="69">
        <f t="shared" si="3"/>
        <v>8</v>
      </c>
      <c r="U18" s="11"/>
      <c r="V18" s="11"/>
    </row>
    <row r="19" spans="1:22" s="10" customFormat="1" ht="12" customHeight="1">
      <c r="A19" s="57" t="s">
        <v>15</v>
      </c>
      <c r="B19" s="22" t="s">
        <v>170</v>
      </c>
      <c r="C19" s="19">
        <v>1409</v>
      </c>
      <c r="D19" s="49" t="s">
        <v>159</v>
      </c>
      <c r="E19" s="64">
        <v>520</v>
      </c>
      <c r="F19" s="24">
        <v>498</v>
      </c>
      <c r="G19" s="24">
        <v>525</v>
      </c>
      <c r="H19" s="24">
        <v>537</v>
      </c>
      <c r="I19" s="24">
        <v>559</v>
      </c>
      <c r="J19" s="63">
        <v>569</v>
      </c>
      <c r="K19" s="35">
        <f t="shared" si="0"/>
        <v>534.6666666666666</v>
      </c>
      <c r="L19" s="32">
        <v>536</v>
      </c>
      <c r="M19" s="24" t="s">
        <v>167</v>
      </c>
      <c r="N19" s="24">
        <v>556</v>
      </c>
      <c r="O19" s="24">
        <v>499</v>
      </c>
      <c r="P19" s="24" t="s">
        <v>167</v>
      </c>
      <c r="Q19" s="32" t="s">
        <v>167</v>
      </c>
      <c r="R19" s="20">
        <f t="shared" si="1"/>
        <v>530.3333333333334</v>
      </c>
      <c r="S19" s="21">
        <f t="shared" si="2"/>
        <v>533.2222222222222</v>
      </c>
      <c r="T19" s="69">
        <f t="shared" si="3"/>
        <v>9</v>
      </c>
      <c r="U19" s="11"/>
      <c r="V19" s="11"/>
    </row>
    <row r="20" spans="1:22" s="10" customFormat="1" ht="12" customHeight="1">
      <c r="A20" s="57" t="s">
        <v>16</v>
      </c>
      <c r="B20" s="22" t="s">
        <v>135</v>
      </c>
      <c r="C20" s="19">
        <v>1958</v>
      </c>
      <c r="D20" s="49" t="s">
        <v>156</v>
      </c>
      <c r="E20" s="23" t="s">
        <v>167</v>
      </c>
      <c r="F20" s="24">
        <v>565</v>
      </c>
      <c r="G20" s="24" t="s">
        <v>167</v>
      </c>
      <c r="H20" s="24">
        <v>565</v>
      </c>
      <c r="I20" s="62">
        <v>625</v>
      </c>
      <c r="J20" s="24" t="s">
        <v>167</v>
      </c>
      <c r="K20" s="35">
        <f t="shared" si="0"/>
        <v>585</v>
      </c>
      <c r="L20" s="32">
        <v>541</v>
      </c>
      <c r="M20" s="24">
        <v>482</v>
      </c>
      <c r="N20" s="24">
        <v>465</v>
      </c>
      <c r="O20" s="24">
        <v>508</v>
      </c>
      <c r="P20" s="24" t="s">
        <v>167</v>
      </c>
      <c r="Q20" s="32">
        <v>506</v>
      </c>
      <c r="R20" s="20">
        <f t="shared" si="1"/>
        <v>500.4</v>
      </c>
      <c r="S20" s="21">
        <f t="shared" si="2"/>
        <v>532.125</v>
      </c>
      <c r="T20" s="69">
        <f t="shared" si="3"/>
        <v>8</v>
      </c>
      <c r="U20" s="11"/>
      <c r="V20" s="11"/>
    </row>
    <row r="21" spans="1:22" s="10" customFormat="1" ht="12" customHeight="1">
      <c r="A21" s="57" t="s">
        <v>191</v>
      </c>
      <c r="B21" s="68" t="s">
        <v>103</v>
      </c>
      <c r="C21" s="25">
        <v>1820</v>
      </c>
      <c r="D21" s="48" t="s">
        <v>151</v>
      </c>
      <c r="E21" s="26">
        <v>529</v>
      </c>
      <c r="F21" s="27">
        <v>513</v>
      </c>
      <c r="G21" s="27">
        <v>538</v>
      </c>
      <c r="H21" s="27">
        <v>520</v>
      </c>
      <c r="I21" s="27">
        <v>507</v>
      </c>
      <c r="J21" s="27" t="s">
        <v>167</v>
      </c>
      <c r="K21" s="34">
        <f t="shared" si="0"/>
        <v>521.4</v>
      </c>
      <c r="L21" s="33">
        <v>523</v>
      </c>
      <c r="M21" s="27">
        <v>570</v>
      </c>
      <c r="N21" s="27">
        <v>511</v>
      </c>
      <c r="O21" s="27">
        <v>590</v>
      </c>
      <c r="P21" s="27">
        <v>530</v>
      </c>
      <c r="Q21" s="27">
        <v>504</v>
      </c>
      <c r="R21" s="28">
        <f t="shared" si="1"/>
        <v>538</v>
      </c>
      <c r="S21" s="29">
        <f t="shared" si="2"/>
        <v>530.4545454545455</v>
      </c>
      <c r="T21" s="71">
        <f t="shared" si="3"/>
        <v>11</v>
      </c>
      <c r="U21" s="11"/>
      <c r="V21" s="11"/>
    </row>
    <row r="22" spans="1:22" s="10" customFormat="1" ht="12" customHeight="1">
      <c r="A22" s="57" t="s">
        <v>17</v>
      </c>
      <c r="B22" s="22" t="s">
        <v>146</v>
      </c>
      <c r="C22" s="19">
        <v>1157</v>
      </c>
      <c r="D22" s="49" t="s">
        <v>157</v>
      </c>
      <c r="E22" s="23">
        <v>511</v>
      </c>
      <c r="F22" s="24">
        <v>547</v>
      </c>
      <c r="G22" s="24">
        <v>519</v>
      </c>
      <c r="H22" s="24">
        <v>508</v>
      </c>
      <c r="I22" s="24">
        <v>484</v>
      </c>
      <c r="J22" s="24" t="s">
        <v>167</v>
      </c>
      <c r="K22" s="35">
        <f t="shared" si="0"/>
        <v>513.8</v>
      </c>
      <c r="L22" s="32">
        <v>549</v>
      </c>
      <c r="M22" s="24">
        <v>553</v>
      </c>
      <c r="N22" s="24">
        <v>577</v>
      </c>
      <c r="O22" s="24">
        <v>503</v>
      </c>
      <c r="P22" s="24">
        <v>559</v>
      </c>
      <c r="Q22" s="32">
        <v>521</v>
      </c>
      <c r="R22" s="20">
        <f t="shared" si="1"/>
        <v>543.6666666666666</v>
      </c>
      <c r="S22" s="21">
        <f t="shared" si="2"/>
        <v>530.0909090909091</v>
      </c>
      <c r="T22" s="69">
        <f t="shared" si="3"/>
        <v>11</v>
      </c>
      <c r="U22" s="11"/>
      <c r="V22" s="11"/>
    </row>
    <row r="23" spans="1:22" s="10" customFormat="1" ht="12" customHeight="1">
      <c r="A23" s="57" t="s">
        <v>18</v>
      </c>
      <c r="B23" s="18" t="s">
        <v>123</v>
      </c>
      <c r="C23" s="19">
        <v>1766</v>
      </c>
      <c r="D23" s="49" t="s">
        <v>155</v>
      </c>
      <c r="E23" s="23">
        <v>504</v>
      </c>
      <c r="F23" s="24">
        <v>540</v>
      </c>
      <c r="G23" s="24">
        <v>499</v>
      </c>
      <c r="H23" s="24">
        <v>558</v>
      </c>
      <c r="I23" s="24">
        <v>549</v>
      </c>
      <c r="J23" s="24">
        <v>528</v>
      </c>
      <c r="K23" s="35">
        <f t="shared" si="0"/>
        <v>529.6666666666666</v>
      </c>
      <c r="L23" s="32">
        <v>529</v>
      </c>
      <c r="M23" s="24" t="s">
        <v>167</v>
      </c>
      <c r="N23" s="24">
        <v>503</v>
      </c>
      <c r="O23" s="24">
        <v>549</v>
      </c>
      <c r="P23" s="24">
        <v>514</v>
      </c>
      <c r="Q23" s="32" t="s">
        <v>167</v>
      </c>
      <c r="R23" s="20">
        <f t="shared" si="1"/>
        <v>523.75</v>
      </c>
      <c r="S23" s="21">
        <f t="shared" si="2"/>
        <v>527.3</v>
      </c>
      <c r="T23" s="69">
        <f t="shared" si="3"/>
        <v>10</v>
      </c>
      <c r="U23" s="11"/>
      <c r="V23" s="11"/>
    </row>
    <row r="24" spans="1:22" s="10" customFormat="1" ht="12" customHeight="1">
      <c r="A24" s="57" t="s">
        <v>19</v>
      </c>
      <c r="B24" s="22" t="s">
        <v>113</v>
      </c>
      <c r="C24" s="19">
        <v>2248</v>
      </c>
      <c r="D24" s="49" t="s">
        <v>35</v>
      </c>
      <c r="E24" s="23">
        <v>483</v>
      </c>
      <c r="F24" s="24">
        <v>523</v>
      </c>
      <c r="G24" s="24">
        <v>525</v>
      </c>
      <c r="H24" s="59" t="s">
        <v>167</v>
      </c>
      <c r="I24" s="24" t="s">
        <v>167</v>
      </c>
      <c r="J24" s="32" t="s">
        <v>167</v>
      </c>
      <c r="K24" s="35">
        <f t="shared" si="0"/>
        <v>510.3333333333333</v>
      </c>
      <c r="L24" s="32">
        <v>568</v>
      </c>
      <c r="M24" s="24">
        <v>479</v>
      </c>
      <c r="N24" s="24" t="s">
        <v>167</v>
      </c>
      <c r="O24" s="24">
        <v>515</v>
      </c>
      <c r="P24" s="24" t="s">
        <v>167</v>
      </c>
      <c r="Q24" s="24">
        <v>595</v>
      </c>
      <c r="R24" s="20">
        <f t="shared" si="1"/>
        <v>539.25</v>
      </c>
      <c r="S24" s="21">
        <f t="shared" si="2"/>
        <v>526.8571428571429</v>
      </c>
      <c r="T24" s="69">
        <f t="shared" si="3"/>
        <v>7</v>
      </c>
      <c r="U24" s="11"/>
      <c r="V24" s="11"/>
    </row>
    <row r="25" spans="1:22" s="10" customFormat="1" ht="12" customHeight="1">
      <c r="A25" s="57" t="s">
        <v>20</v>
      </c>
      <c r="B25" s="18" t="s">
        <v>101</v>
      </c>
      <c r="C25" s="19">
        <v>1970</v>
      </c>
      <c r="D25" s="49" t="s">
        <v>151</v>
      </c>
      <c r="E25" s="23">
        <v>546</v>
      </c>
      <c r="F25" s="24" t="s">
        <v>167</v>
      </c>
      <c r="G25" s="24" t="s">
        <v>167</v>
      </c>
      <c r="H25" s="24">
        <v>535</v>
      </c>
      <c r="I25" s="24">
        <v>529</v>
      </c>
      <c r="J25" s="32" t="s">
        <v>167</v>
      </c>
      <c r="K25" s="35">
        <f t="shared" si="0"/>
        <v>536.6666666666666</v>
      </c>
      <c r="L25" s="32">
        <v>480</v>
      </c>
      <c r="M25" s="24">
        <v>544</v>
      </c>
      <c r="N25" s="24">
        <v>541</v>
      </c>
      <c r="O25" s="24" t="s">
        <v>167</v>
      </c>
      <c r="P25" s="24">
        <v>533</v>
      </c>
      <c r="Q25" s="24">
        <v>506</v>
      </c>
      <c r="R25" s="20">
        <f t="shared" si="1"/>
        <v>520.8</v>
      </c>
      <c r="S25" s="21">
        <f t="shared" si="2"/>
        <v>526.75</v>
      </c>
      <c r="T25" s="69">
        <f t="shared" si="3"/>
        <v>8</v>
      </c>
      <c r="U25" s="11"/>
      <c r="V25" s="11"/>
    </row>
    <row r="26" spans="1:22" s="10" customFormat="1" ht="12" customHeight="1">
      <c r="A26" s="57" t="s">
        <v>21</v>
      </c>
      <c r="B26" s="22" t="s">
        <v>108</v>
      </c>
      <c r="C26" s="19">
        <v>1543</v>
      </c>
      <c r="D26" s="49" t="s">
        <v>158</v>
      </c>
      <c r="E26" s="23" t="s">
        <v>167</v>
      </c>
      <c r="F26" s="24">
        <v>473</v>
      </c>
      <c r="G26" s="24">
        <v>563</v>
      </c>
      <c r="H26" s="24">
        <v>516</v>
      </c>
      <c r="I26" s="24">
        <v>524</v>
      </c>
      <c r="J26" s="73">
        <v>500</v>
      </c>
      <c r="K26" s="35">
        <f t="shared" si="0"/>
        <v>515.2</v>
      </c>
      <c r="L26" s="32" t="s">
        <v>167</v>
      </c>
      <c r="M26" s="24">
        <v>544</v>
      </c>
      <c r="N26" s="66" t="s">
        <v>167</v>
      </c>
      <c r="O26" s="24">
        <v>560</v>
      </c>
      <c r="P26" s="24">
        <v>514</v>
      </c>
      <c r="Q26" s="24" t="s">
        <v>167</v>
      </c>
      <c r="R26" s="20">
        <f t="shared" si="1"/>
        <v>539.3333333333334</v>
      </c>
      <c r="S26" s="21">
        <f t="shared" si="2"/>
        <v>524.25</v>
      </c>
      <c r="T26" s="69">
        <f t="shared" si="3"/>
        <v>8</v>
      </c>
      <c r="U26" s="11"/>
      <c r="V26" s="11"/>
    </row>
    <row r="27" spans="1:22" s="10" customFormat="1" ht="12" customHeight="1">
      <c r="A27" s="57" t="s">
        <v>22</v>
      </c>
      <c r="B27" s="22" t="s">
        <v>132</v>
      </c>
      <c r="C27" s="19">
        <v>1803</v>
      </c>
      <c r="D27" s="52" t="s">
        <v>128</v>
      </c>
      <c r="E27" s="23">
        <v>532</v>
      </c>
      <c r="F27" s="24">
        <v>540</v>
      </c>
      <c r="G27" s="24">
        <v>545</v>
      </c>
      <c r="H27" s="24">
        <v>544</v>
      </c>
      <c r="I27" s="24">
        <v>533</v>
      </c>
      <c r="J27" s="32">
        <v>526</v>
      </c>
      <c r="K27" s="35">
        <f t="shared" si="0"/>
        <v>536.6666666666666</v>
      </c>
      <c r="L27" s="32">
        <v>513</v>
      </c>
      <c r="M27" s="24">
        <v>494</v>
      </c>
      <c r="N27" s="24">
        <v>502</v>
      </c>
      <c r="O27" s="24">
        <v>512</v>
      </c>
      <c r="P27" s="24">
        <v>512</v>
      </c>
      <c r="Q27" s="24" t="s">
        <v>167</v>
      </c>
      <c r="R27" s="20">
        <f t="shared" si="1"/>
        <v>506.6</v>
      </c>
      <c r="S27" s="21">
        <f t="shared" si="2"/>
        <v>523</v>
      </c>
      <c r="T27" s="69">
        <f t="shared" si="3"/>
        <v>11</v>
      </c>
      <c r="U27" s="11"/>
      <c r="V27" s="11"/>
    </row>
    <row r="28" spans="1:22" s="10" customFormat="1" ht="12" customHeight="1">
      <c r="A28" s="57" t="s">
        <v>23</v>
      </c>
      <c r="B28" s="22" t="s">
        <v>112</v>
      </c>
      <c r="C28" s="19">
        <v>1281</v>
      </c>
      <c r="D28" s="49" t="s">
        <v>157</v>
      </c>
      <c r="E28" s="23">
        <v>549</v>
      </c>
      <c r="F28" s="24">
        <v>506</v>
      </c>
      <c r="G28" s="24">
        <v>515</v>
      </c>
      <c r="H28" s="24">
        <v>543</v>
      </c>
      <c r="I28" s="24">
        <v>482</v>
      </c>
      <c r="J28" s="32" t="s">
        <v>167</v>
      </c>
      <c r="K28" s="35">
        <f t="shared" si="0"/>
        <v>519</v>
      </c>
      <c r="L28" s="32" t="s">
        <v>167</v>
      </c>
      <c r="M28" s="24">
        <v>515</v>
      </c>
      <c r="N28" s="24">
        <v>587</v>
      </c>
      <c r="O28" s="24">
        <v>540</v>
      </c>
      <c r="P28" s="24">
        <v>516</v>
      </c>
      <c r="Q28" s="24">
        <v>475</v>
      </c>
      <c r="R28" s="20">
        <f t="shared" si="1"/>
        <v>526.6</v>
      </c>
      <c r="S28" s="21">
        <f t="shared" si="2"/>
        <v>522.8</v>
      </c>
      <c r="T28" s="69">
        <f t="shared" si="3"/>
        <v>10</v>
      </c>
      <c r="U28" s="11"/>
      <c r="V28" s="11"/>
    </row>
    <row r="29" spans="1:22" s="10" customFormat="1" ht="12" customHeight="1">
      <c r="A29" s="57" t="s">
        <v>121</v>
      </c>
      <c r="B29" s="22" t="s">
        <v>142</v>
      </c>
      <c r="C29" s="19">
        <v>1981</v>
      </c>
      <c r="D29" s="52" t="s">
        <v>128</v>
      </c>
      <c r="E29" s="23">
        <v>524</v>
      </c>
      <c r="F29" s="24">
        <v>513</v>
      </c>
      <c r="G29" s="24">
        <v>535</v>
      </c>
      <c r="H29" s="24">
        <v>512</v>
      </c>
      <c r="I29" s="24">
        <v>537</v>
      </c>
      <c r="J29" s="32" t="s">
        <v>167</v>
      </c>
      <c r="K29" s="35">
        <f t="shared" si="0"/>
        <v>524.2</v>
      </c>
      <c r="L29" s="32" t="s">
        <v>167</v>
      </c>
      <c r="M29" s="24" t="s">
        <v>167</v>
      </c>
      <c r="N29" s="24">
        <v>524</v>
      </c>
      <c r="O29" s="24">
        <v>519</v>
      </c>
      <c r="P29" s="24">
        <v>506</v>
      </c>
      <c r="Q29" s="24" t="s">
        <v>167</v>
      </c>
      <c r="R29" s="20">
        <f t="shared" si="1"/>
        <v>516.3333333333334</v>
      </c>
      <c r="S29" s="21">
        <f t="shared" si="2"/>
        <v>521.25</v>
      </c>
      <c r="T29" s="69">
        <f t="shared" si="3"/>
        <v>8</v>
      </c>
      <c r="U29" s="11"/>
      <c r="V29" s="11"/>
    </row>
    <row r="30" spans="1:22" s="10" customFormat="1" ht="12" customHeight="1">
      <c r="A30" s="57" t="s">
        <v>24</v>
      </c>
      <c r="B30" s="22" t="s">
        <v>137</v>
      </c>
      <c r="C30" s="19">
        <v>1141</v>
      </c>
      <c r="D30" s="49" t="s">
        <v>154</v>
      </c>
      <c r="E30" s="23">
        <v>509</v>
      </c>
      <c r="F30" s="24">
        <v>551</v>
      </c>
      <c r="G30" s="24">
        <v>529</v>
      </c>
      <c r="H30" s="24">
        <v>484</v>
      </c>
      <c r="I30" s="24">
        <v>514</v>
      </c>
      <c r="J30" s="32" t="s">
        <v>167</v>
      </c>
      <c r="K30" s="35">
        <f t="shared" si="0"/>
        <v>517.4</v>
      </c>
      <c r="L30" s="32">
        <v>508</v>
      </c>
      <c r="M30" s="24">
        <v>532</v>
      </c>
      <c r="N30" s="24">
        <v>549</v>
      </c>
      <c r="O30" s="24">
        <v>471</v>
      </c>
      <c r="P30" s="24">
        <v>530</v>
      </c>
      <c r="Q30" s="24">
        <v>546</v>
      </c>
      <c r="R30" s="20">
        <f t="shared" si="1"/>
        <v>522.6666666666666</v>
      </c>
      <c r="S30" s="21">
        <f t="shared" si="2"/>
        <v>520.2727272727273</v>
      </c>
      <c r="T30" s="69">
        <f t="shared" si="3"/>
        <v>11</v>
      </c>
      <c r="U30" s="11"/>
      <c r="V30" s="11"/>
    </row>
    <row r="31" spans="1:22" s="10" customFormat="1" ht="12" customHeight="1">
      <c r="A31" s="57" t="s">
        <v>42</v>
      </c>
      <c r="B31" s="22" t="s">
        <v>27</v>
      </c>
      <c r="C31" s="19">
        <v>2001</v>
      </c>
      <c r="D31" s="49" t="s">
        <v>154</v>
      </c>
      <c r="E31" s="23">
        <v>531</v>
      </c>
      <c r="F31" s="24">
        <v>519</v>
      </c>
      <c r="G31" s="24">
        <v>544</v>
      </c>
      <c r="H31" s="24">
        <v>506</v>
      </c>
      <c r="I31" s="24">
        <v>498</v>
      </c>
      <c r="J31" s="32" t="s">
        <v>167</v>
      </c>
      <c r="K31" s="35">
        <f t="shared" si="0"/>
        <v>519.6</v>
      </c>
      <c r="L31" s="65">
        <v>606</v>
      </c>
      <c r="M31" s="24">
        <v>536</v>
      </c>
      <c r="N31" s="24">
        <v>480</v>
      </c>
      <c r="O31" s="24">
        <v>486</v>
      </c>
      <c r="P31" s="24">
        <v>504</v>
      </c>
      <c r="Q31" s="24">
        <v>506</v>
      </c>
      <c r="R31" s="20">
        <f t="shared" si="1"/>
        <v>519.6666666666666</v>
      </c>
      <c r="S31" s="21">
        <f t="shared" si="2"/>
        <v>519.6363636363636</v>
      </c>
      <c r="T31" s="69">
        <f t="shared" si="3"/>
        <v>11</v>
      </c>
      <c r="U31" s="11"/>
      <c r="V31" s="11"/>
    </row>
    <row r="32" spans="1:22" s="10" customFormat="1" ht="12" customHeight="1">
      <c r="A32" s="57" t="s">
        <v>43</v>
      </c>
      <c r="B32" s="22" t="s">
        <v>30</v>
      </c>
      <c r="C32" s="19">
        <v>1357</v>
      </c>
      <c r="D32" s="49" t="s">
        <v>154</v>
      </c>
      <c r="E32" s="23">
        <v>511</v>
      </c>
      <c r="F32" s="24">
        <v>505</v>
      </c>
      <c r="G32" s="24" t="s">
        <v>167</v>
      </c>
      <c r="H32" s="24">
        <v>530</v>
      </c>
      <c r="I32" s="24">
        <v>545</v>
      </c>
      <c r="J32" s="32" t="s">
        <v>167</v>
      </c>
      <c r="K32" s="35">
        <f t="shared" si="0"/>
        <v>522.75</v>
      </c>
      <c r="L32" s="32">
        <v>510</v>
      </c>
      <c r="M32" s="24">
        <v>574</v>
      </c>
      <c r="N32" s="24">
        <v>490</v>
      </c>
      <c r="O32" s="24">
        <v>482</v>
      </c>
      <c r="P32" s="24">
        <v>515</v>
      </c>
      <c r="Q32" s="24">
        <v>534</v>
      </c>
      <c r="R32" s="20">
        <f t="shared" si="1"/>
        <v>517.5</v>
      </c>
      <c r="S32" s="21">
        <f t="shared" si="2"/>
        <v>519.6</v>
      </c>
      <c r="T32" s="69">
        <f t="shared" si="3"/>
        <v>10</v>
      </c>
      <c r="U32" s="11"/>
      <c r="V32" s="11"/>
    </row>
    <row r="33" spans="1:22" s="10" customFormat="1" ht="12" customHeight="1">
      <c r="A33" s="57" t="s">
        <v>44</v>
      </c>
      <c r="B33" s="22" t="s">
        <v>140</v>
      </c>
      <c r="C33" s="19">
        <v>1155</v>
      </c>
      <c r="D33" s="49" t="s">
        <v>156</v>
      </c>
      <c r="E33" s="23">
        <v>510</v>
      </c>
      <c r="F33" s="24">
        <v>559</v>
      </c>
      <c r="G33" s="24">
        <v>509</v>
      </c>
      <c r="H33" s="24" t="s">
        <v>167</v>
      </c>
      <c r="I33" s="24">
        <v>528</v>
      </c>
      <c r="J33" s="32" t="s">
        <v>167</v>
      </c>
      <c r="K33" s="35">
        <f t="shared" si="0"/>
        <v>526.5</v>
      </c>
      <c r="L33" s="32">
        <v>528</v>
      </c>
      <c r="M33" s="24">
        <v>470</v>
      </c>
      <c r="N33" s="24">
        <v>480</v>
      </c>
      <c r="O33" s="24" t="s">
        <v>167</v>
      </c>
      <c r="P33" s="24">
        <v>547</v>
      </c>
      <c r="Q33" s="24" t="s">
        <v>167</v>
      </c>
      <c r="R33" s="20">
        <f t="shared" si="1"/>
        <v>506.25</v>
      </c>
      <c r="S33" s="21">
        <f t="shared" si="2"/>
        <v>516.375</v>
      </c>
      <c r="T33" s="69">
        <f t="shared" si="3"/>
        <v>8</v>
      </c>
      <c r="U33" s="11"/>
      <c r="V33" s="11"/>
    </row>
    <row r="34" spans="1:22" s="10" customFormat="1" ht="12" customHeight="1">
      <c r="A34" s="57" t="s">
        <v>45</v>
      </c>
      <c r="B34" s="22" t="s">
        <v>174</v>
      </c>
      <c r="C34" s="19">
        <v>1019</v>
      </c>
      <c r="D34" s="49" t="s">
        <v>159</v>
      </c>
      <c r="E34" s="23">
        <v>496</v>
      </c>
      <c r="F34" s="24">
        <v>525</v>
      </c>
      <c r="G34" s="24">
        <v>524</v>
      </c>
      <c r="H34" s="24">
        <v>544</v>
      </c>
      <c r="I34" s="24">
        <v>514</v>
      </c>
      <c r="J34" s="67">
        <v>554</v>
      </c>
      <c r="K34" s="35">
        <f t="shared" si="0"/>
        <v>526.1666666666666</v>
      </c>
      <c r="L34" s="32" t="s">
        <v>167</v>
      </c>
      <c r="M34" s="24">
        <v>461</v>
      </c>
      <c r="N34" s="24">
        <v>527</v>
      </c>
      <c r="O34" s="24">
        <v>516</v>
      </c>
      <c r="P34" s="24">
        <v>494</v>
      </c>
      <c r="Q34" s="24" t="s">
        <v>167</v>
      </c>
      <c r="R34" s="20">
        <f t="shared" si="1"/>
        <v>499.5</v>
      </c>
      <c r="S34" s="21">
        <f t="shared" si="2"/>
        <v>515.5</v>
      </c>
      <c r="T34" s="69">
        <f t="shared" si="3"/>
        <v>10</v>
      </c>
      <c r="U34" s="11"/>
      <c r="V34" s="11"/>
    </row>
    <row r="35" spans="1:22" s="10" customFormat="1" ht="12" customHeight="1">
      <c r="A35" s="57" t="s">
        <v>46</v>
      </c>
      <c r="B35" s="22" t="s">
        <v>116</v>
      </c>
      <c r="C35" s="19">
        <v>2071</v>
      </c>
      <c r="D35" s="49" t="s">
        <v>153</v>
      </c>
      <c r="E35" s="23">
        <v>512</v>
      </c>
      <c r="F35" s="24">
        <v>541</v>
      </c>
      <c r="G35" s="66" t="s">
        <v>167</v>
      </c>
      <c r="H35" s="24">
        <v>538</v>
      </c>
      <c r="I35" s="24">
        <v>505</v>
      </c>
      <c r="J35" s="24">
        <v>535</v>
      </c>
      <c r="K35" s="35">
        <f t="shared" si="0"/>
        <v>526.2</v>
      </c>
      <c r="L35" s="32">
        <v>512</v>
      </c>
      <c r="M35" s="24" t="s">
        <v>167</v>
      </c>
      <c r="N35" s="24">
        <v>506</v>
      </c>
      <c r="O35" s="59">
        <v>455</v>
      </c>
      <c r="P35" s="24" t="s">
        <v>167</v>
      </c>
      <c r="Q35" s="24" t="s">
        <v>167</v>
      </c>
      <c r="R35" s="20">
        <f t="shared" si="1"/>
        <v>491</v>
      </c>
      <c r="S35" s="21">
        <f t="shared" si="2"/>
        <v>513</v>
      </c>
      <c r="T35" s="69">
        <f t="shared" si="3"/>
        <v>8</v>
      </c>
      <c r="U35" s="11"/>
      <c r="V35" s="11"/>
    </row>
    <row r="36" spans="1:22" s="10" customFormat="1" ht="12" customHeight="1">
      <c r="A36" s="57" t="s">
        <v>47</v>
      </c>
      <c r="B36" s="22" t="s">
        <v>139</v>
      </c>
      <c r="C36" s="19">
        <v>1215</v>
      </c>
      <c r="D36" s="49" t="s">
        <v>35</v>
      </c>
      <c r="E36" s="23">
        <v>513</v>
      </c>
      <c r="F36" s="24">
        <v>492</v>
      </c>
      <c r="G36" s="24">
        <v>494</v>
      </c>
      <c r="H36" s="59">
        <v>485</v>
      </c>
      <c r="I36" s="24">
        <v>509</v>
      </c>
      <c r="J36" s="24" t="s">
        <v>167</v>
      </c>
      <c r="K36" s="35">
        <f t="shared" si="0"/>
        <v>498.6</v>
      </c>
      <c r="L36" s="32">
        <v>555</v>
      </c>
      <c r="M36" s="24">
        <v>515</v>
      </c>
      <c r="N36" s="24">
        <v>512</v>
      </c>
      <c r="O36" s="24">
        <v>542</v>
      </c>
      <c r="P36" s="24">
        <v>511</v>
      </c>
      <c r="Q36" s="24" t="s">
        <v>167</v>
      </c>
      <c r="R36" s="20">
        <f t="shared" si="1"/>
        <v>527</v>
      </c>
      <c r="S36" s="21">
        <f t="shared" si="2"/>
        <v>512.8</v>
      </c>
      <c r="T36" s="69">
        <f t="shared" si="3"/>
        <v>10</v>
      </c>
      <c r="U36" s="11"/>
      <c r="V36" s="11"/>
    </row>
    <row r="37" spans="1:22" s="10" customFormat="1" ht="12" customHeight="1">
      <c r="A37" s="57" t="s">
        <v>48</v>
      </c>
      <c r="B37" s="18" t="s">
        <v>102</v>
      </c>
      <c r="C37" s="19">
        <v>1832</v>
      </c>
      <c r="D37" s="49" t="s">
        <v>151</v>
      </c>
      <c r="E37" s="23">
        <v>481</v>
      </c>
      <c r="F37" s="24">
        <v>524</v>
      </c>
      <c r="G37" s="24">
        <v>526</v>
      </c>
      <c r="H37" s="24">
        <v>506</v>
      </c>
      <c r="I37" s="24">
        <v>500</v>
      </c>
      <c r="J37" s="24" t="s">
        <v>167</v>
      </c>
      <c r="K37" s="35">
        <f t="shared" si="0"/>
        <v>507.4</v>
      </c>
      <c r="L37" s="32">
        <v>511</v>
      </c>
      <c r="M37" s="24">
        <v>526</v>
      </c>
      <c r="N37" s="24">
        <v>532</v>
      </c>
      <c r="O37" s="24">
        <v>543</v>
      </c>
      <c r="P37" s="24">
        <v>487</v>
      </c>
      <c r="Q37" s="24">
        <v>504</v>
      </c>
      <c r="R37" s="20">
        <f t="shared" si="1"/>
        <v>517.1666666666666</v>
      </c>
      <c r="S37" s="21">
        <f t="shared" si="2"/>
        <v>512.7272727272727</v>
      </c>
      <c r="T37" s="69">
        <f t="shared" si="3"/>
        <v>11</v>
      </c>
      <c r="U37" s="11"/>
      <c r="V37" s="11"/>
    </row>
    <row r="38" spans="1:22" s="10" customFormat="1" ht="12" customHeight="1">
      <c r="A38" s="57" t="s">
        <v>49</v>
      </c>
      <c r="B38" s="18" t="s">
        <v>147</v>
      </c>
      <c r="C38" s="19">
        <v>1586</v>
      </c>
      <c r="D38" s="49" t="s">
        <v>151</v>
      </c>
      <c r="E38" s="23" t="s">
        <v>167</v>
      </c>
      <c r="F38" s="24">
        <v>496</v>
      </c>
      <c r="G38" s="24">
        <v>496</v>
      </c>
      <c r="H38" s="24">
        <v>528</v>
      </c>
      <c r="I38" s="24">
        <v>500</v>
      </c>
      <c r="J38" s="24" t="s">
        <v>167</v>
      </c>
      <c r="K38" s="35">
        <f t="shared" si="0"/>
        <v>505</v>
      </c>
      <c r="L38" s="32" t="s">
        <v>167</v>
      </c>
      <c r="M38" s="24" t="s">
        <v>167</v>
      </c>
      <c r="N38" s="24" t="s">
        <v>167</v>
      </c>
      <c r="O38" s="24">
        <v>539</v>
      </c>
      <c r="P38" s="24">
        <v>480</v>
      </c>
      <c r="Q38" s="24">
        <v>503</v>
      </c>
      <c r="R38" s="20">
        <f t="shared" si="1"/>
        <v>507.3333333333333</v>
      </c>
      <c r="S38" s="21">
        <f t="shared" si="2"/>
        <v>506</v>
      </c>
      <c r="T38" s="69">
        <f t="shared" si="3"/>
        <v>7</v>
      </c>
      <c r="U38" s="11"/>
      <c r="V38" s="11"/>
    </row>
    <row r="39" spans="1:22" s="10" customFormat="1" ht="12" customHeight="1">
      <c r="A39" s="57" t="s">
        <v>50</v>
      </c>
      <c r="B39" s="22" t="s">
        <v>177</v>
      </c>
      <c r="C39" s="19">
        <v>1806</v>
      </c>
      <c r="D39" s="49" t="s">
        <v>153</v>
      </c>
      <c r="E39" s="23">
        <v>526</v>
      </c>
      <c r="F39" s="24">
        <v>490</v>
      </c>
      <c r="G39" s="66" t="s">
        <v>167</v>
      </c>
      <c r="H39" s="24">
        <v>517</v>
      </c>
      <c r="I39" s="24" t="s">
        <v>167</v>
      </c>
      <c r="J39" s="24">
        <v>495</v>
      </c>
      <c r="K39" s="35">
        <f aca="true" t="shared" si="4" ref="K39:K70">AVERAGE(E39:J39)</f>
        <v>507</v>
      </c>
      <c r="L39" s="32" t="s">
        <v>167</v>
      </c>
      <c r="M39" s="24">
        <v>512</v>
      </c>
      <c r="N39" s="24">
        <v>489</v>
      </c>
      <c r="O39" s="59" t="s">
        <v>167</v>
      </c>
      <c r="P39" s="24" t="s">
        <v>167</v>
      </c>
      <c r="Q39" s="24" t="s">
        <v>167</v>
      </c>
      <c r="R39" s="20">
        <f aca="true" t="shared" si="5" ref="R39:R70">AVERAGE(L39:Q39)</f>
        <v>500.5</v>
      </c>
      <c r="S39" s="21">
        <f aca="true" t="shared" si="6" ref="S39:S70">AVERAGE(E39:J39,L39:Q39)</f>
        <v>504.8333333333333</v>
      </c>
      <c r="T39" s="69">
        <f aca="true" t="shared" si="7" ref="T39:T70">COUNT(E39:J39,L39:Q39)</f>
        <v>6</v>
      </c>
      <c r="U39" s="11"/>
      <c r="V39" s="11"/>
    </row>
    <row r="40" spans="1:22" s="10" customFormat="1" ht="12" customHeight="1">
      <c r="A40" s="57" t="s">
        <v>51</v>
      </c>
      <c r="B40" s="18" t="s">
        <v>138</v>
      </c>
      <c r="C40" s="19">
        <v>1198</v>
      </c>
      <c r="D40" s="49" t="s">
        <v>155</v>
      </c>
      <c r="E40" s="23">
        <v>498</v>
      </c>
      <c r="F40" s="24">
        <v>471</v>
      </c>
      <c r="G40" s="24">
        <v>468</v>
      </c>
      <c r="H40" s="24" t="s">
        <v>167</v>
      </c>
      <c r="I40" s="24">
        <v>506</v>
      </c>
      <c r="J40" s="24">
        <v>487</v>
      </c>
      <c r="K40" s="35">
        <f t="shared" si="4"/>
        <v>486</v>
      </c>
      <c r="L40" s="32">
        <v>508</v>
      </c>
      <c r="M40" s="24" t="s">
        <v>167</v>
      </c>
      <c r="N40" s="24" t="s">
        <v>167</v>
      </c>
      <c r="O40" s="24">
        <v>563</v>
      </c>
      <c r="P40" s="24">
        <v>529</v>
      </c>
      <c r="Q40" s="32" t="s">
        <v>167</v>
      </c>
      <c r="R40" s="20">
        <f t="shared" si="5"/>
        <v>533.3333333333334</v>
      </c>
      <c r="S40" s="21">
        <f t="shared" si="6"/>
        <v>503.75</v>
      </c>
      <c r="T40" s="69">
        <f t="shared" si="7"/>
        <v>8</v>
      </c>
      <c r="U40" s="11"/>
      <c r="V40" s="11"/>
    </row>
    <row r="41" spans="1:22" s="10" customFormat="1" ht="12" customHeight="1">
      <c r="A41" s="57" t="s">
        <v>52</v>
      </c>
      <c r="B41" s="22" t="s">
        <v>133</v>
      </c>
      <c r="C41" s="19">
        <v>2048</v>
      </c>
      <c r="D41" s="49" t="s">
        <v>153</v>
      </c>
      <c r="E41" s="23" t="s">
        <v>167</v>
      </c>
      <c r="F41" s="24">
        <v>510</v>
      </c>
      <c r="G41" s="66" t="s">
        <v>167</v>
      </c>
      <c r="H41" s="24">
        <v>489</v>
      </c>
      <c r="I41" s="24">
        <v>523</v>
      </c>
      <c r="J41" s="24">
        <v>516</v>
      </c>
      <c r="K41" s="35">
        <f t="shared" si="4"/>
        <v>509.5</v>
      </c>
      <c r="L41" s="32">
        <v>507</v>
      </c>
      <c r="M41" s="24">
        <v>527</v>
      </c>
      <c r="N41" s="24" t="s">
        <v>167</v>
      </c>
      <c r="O41" s="59">
        <v>504</v>
      </c>
      <c r="P41" s="24">
        <v>444</v>
      </c>
      <c r="Q41" s="32" t="s">
        <v>167</v>
      </c>
      <c r="R41" s="20">
        <f t="shared" si="5"/>
        <v>495.5</v>
      </c>
      <c r="S41" s="21">
        <f t="shared" si="6"/>
        <v>502.5</v>
      </c>
      <c r="T41" s="69">
        <f t="shared" si="7"/>
        <v>8</v>
      </c>
      <c r="U41" s="11"/>
      <c r="V41" s="11"/>
    </row>
    <row r="42" spans="1:22" s="10" customFormat="1" ht="12" customHeight="1">
      <c r="A42" s="57" t="s">
        <v>53</v>
      </c>
      <c r="B42" s="22" t="s">
        <v>175</v>
      </c>
      <c r="C42" s="19">
        <v>1608</v>
      </c>
      <c r="D42" s="49" t="s">
        <v>159</v>
      </c>
      <c r="E42" s="23">
        <v>499</v>
      </c>
      <c r="F42" s="24">
        <v>527</v>
      </c>
      <c r="G42" s="24" t="s">
        <v>167</v>
      </c>
      <c r="H42" s="24" t="s">
        <v>167</v>
      </c>
      <c r="I42" s="24">
        <v>518</v>
      </c>
      <c r="J42" s="63">
        <v>505</v>
      </c>
      <c r="K42" s="35">
        <f t="shared" si="4"/>
        <v>512.25</v>
      </c>
      <c r="L42" s="32" t="s">
        <v>167</v>
      </c>
      <c r="M42" s="24">
        <v>471</v>
      </c>
      <c r="N42" s="24">
        <v>469</v>
      </c>
      <c r="O42" s="24">
        <v>476</v>
      </c>
      <c r="P42" s="24">
        <v>535</v>
      </c>
      <c r="Q42" s="32" t="s">
        <v>167</v>
      </c>
      <c r="R42" s="20">
        <f t="shared" si="5"/>
        <v>487.75</v>
      </c>
      <c r="S42" s="21">
        <f t="shared" si="6"/>
        <v>500</v>
      </c>
      <c r="T42" s="69">
        <f t="shared" si="7"/>
        <v>8</v>
      </c>
      <c r="U42" s="11"/>
      <c r="V42" s="11"/>
    </row>
    <row r="43" spans="1:22" s="10" customFormat="1" ht="12" customHeight="1">
      <c r="A43" s="57" t="s">
        <v>54</v>
      </c>
      <c r="B43" s="22" t="s">
        <v>36</v>
      </c>
      <c r="C43" s="19">
        <v>1215</v>
      </c>
      <c r="D43" s="49" t="s">
        <v>35</v>
      </c>
      <c r="E43" s="23">
        <v>491</v>
      </c>
      <c r="F43" s="24">
        <v>470</v>
      </c>
      <c r="G43" s="24" t="s">
        <v>167</v>
      </c>
      <c r="H43" s="59">
        <v>494</v>
      </c>
      <c r="I43" s="24">
        <v>471</v>
      </c>
      <c r="J43" s="24" t="s">
        <v>167</v>
      </c>
      <c r="K43" s="35">
        <f t="shared" si="4"/>
        <v>481.5</v>
      </c>
      <c r="L43" s="32" t="s">
        <v>167</v>
      </c>
      <c r="M43" s="24">
        <v>486</v>
      </c>
      <c r="N43" s="24">
        <v>488</v>
      </c>
      <c r="O43" s="24" t="s">
        <v>167</v>
      </c>
      <c r="P43" s="24" t="s">
        <v>167</v>
      </c>
      <c r="Q43" s="32">
        <v>589</v>
      </c>
      <c r="R43" s="20">
        <f t="shared" si="5"/>
        <v>521</v>
      </c>
      <c r="S43" s="21">
        <f t="shared" si="6"/>
        <v>498.42857142857144</v>
      </c>
      <c r="T43" s="69">
        <f t="shared" si="7"/>
        <v>7</v>
      </c>
      <c r="U43" s="11"/>
      <c r="V43" s="11"/>
    </row>
    <row r="44" spans="1:22" s="10" customFormat="1" ht="12" customHeight="1">
      <c r="A44" s="57" t="s">
        <v>55</v>
      </c>
      <c r="B44" s="22" t="s">
        <v>143</v>
      </c>
      <c r="C44" s="19">
        <v>1947</v>
      </c>
      <c r="D44" s="52" t="s">
        <v>128</v>
      </c>
      <c r="E44" s="23">
        <v>528</v>
      </c>
      <c r="F44" s="24">
        <v>520</v>
      </c>
      <c r="G44" s="24">
        <v>538</v>
      </c>
      <c r="H44" s="24">
        <v>516</v>
      </c>
      <c r="I44" s="24" t="s">
        <v>167</v>
      </c>
      <c r="J44" s="24">
        <v>502</v>
      </c>
      <c r="K44" s="35">
        <f t="shared" si="4"/>
        <v>520.8</v>
      </c>
      <c r="L44" s="32">
        <v>427</v>
      </c>
      <c r="M44" s="24" t="s">
        <v>167</v>
      </c>
      <c r="N44" s="24">
        <v>455</v>
      </c>
      <c r="O44" s="24" t="s">
        <v>167</v>
      </c>
      <c r="P44" s="24" t="s">
        <v>167</v>
      </c>
      <c r="Q44" s="32" t="s">
        <v>167</v>
      </c>
      <c r="R44" s="20">
        <f t="shared" si="5"/>
        <v>441</v>
      </c>
      <c r="S44" s="21">
        <f t="shared" si="6"/>
        <v>498</v>
      </c>
      <c r="T44" s="69">
        <f t="shared" si="7"/>
        <v>7</v>
      </c>
      <c r="U44" s="11"/>
      <c r="V44" s="11"/>
    </row>
    <row r="45" spans="1:22" s="10" customFormat="1" ht="12" customHeight="1">
      <c r="A45" s="57" t="s">
        <v>56</v>
      </c>
      <c r="B45" s="22" t="s">
        <v>131</v>
      </c>
      <c r="C45" s="19">
        <v>1249</v>
      </c>
      <c r="D45" s="52" t="s">
        <v>128</v>
      </c>
      <c r="E45" s="23" t="s">
        <v>167</v>
      </c>
      <c r="F45" s="24">
        <v>528</v>
      </c>
      <c r="G45" s="24">
        <v>511</v>
      </c>
      <c r="H45" s="24">
        <v>491</v>
      </c>
      <c r="I45" s="24">
        <v>518</v>
      </c>
      <c r="J45" s="24">
        <v>508</v>
      </c>
      <c r="K45" s="35">
        <f t="shared" si="4"/>
        <v>511.2</v>
      </c>
      <c r="L45" s="32">
        <v>489</v>
      </c>
      <c r="M45" s="24">
        <v>504</v>
      </c>
      <c r="N45" s="24" t="s">
        <v>167</v>
      </c>
      <c r="O45" s="24">
        <v>471</v>
      </c>
      <c r="P45" s="24">
        <v>456</v>
      </c>
      <c r="Q45" s="32" t="s">
        <v>167</v>
      </c>
      <c r="R45" s="20">
        <f t="shared" si="5"/>
        <v>480</v>
      </c>
      <c r="S45" s="21">
        <f t="shared" si="6"/>
        <v>497.3333333333333</v>
      </c>
      <c r="T45" s="69">
        <f t="shared" si="7"/>
        <v>9</v>
      </c>
      <c r="U45" s="11"/>
      <c r="V45" s="11"/>
    </row>
    <row r="46" spans="1:22" s="10" customFormat="1" ht="12" customHeight="1">
      <c r="A46" s="57" t="s">
        <v>57</v>
      </c>
      <c r="B46" s="22" t="s">
        <v>149</v>
      </c>
      <c r="C46" s="19">
        <v>1003</v>
      </c>
      <c r="D46" s="49" t="s">
        <v>158</v>
      </c>
      <c r="E46" s="23">
        <v>482</v>
      </c>
      <c r="F46" s="24" t="s">
        <v>167</v>
      </c>
      <c r="G46" s="24" t="s">
        <v>167</v>
      </c>
      <c r="H46" s="24">
        <v>496</v>
      </c>
      <c r="I46" s="24">
        <v>449</v>
      </c>
      <c r="J46" s="59">
        <v>546</v>
      </c>
      <c r="K46" s="35">
        <f t="shared" si="4"/>
        <v>493.25</v>
      </c>
      <c r="L46" s="32">
        <v>482</v>
      </c>
      <c r="M46" s="24">
        <v>475</v>
      </c>
      <c r="N46" s="66" t="s">
        <v>167</v>
      </c>
      <c r="O46" s="24">
        <v>533</v>
      </c>
      <c r="P46" s="24">
        <v>501</v>
      </c>
      <c r="Q46" s="32" t="s">
        <v>167</v>
      </c>
      <c r="R46" s="20">
        <f t="shared" si="5"/>
        <v>497.75</v>
      </c>
      <c r="S46" s="21">
        <f t="shared" si="6"/>
        <v>495.5</v>
      </c>
      <c r="T46" s="69">
        <f t="shared" si="7"/>
        <v>8</v>
      </c>
      <c r="U46" s="11"/>
      <c r="V46" s="11"/>
    </row>
    <row r="47" spans="1:22" s="10" customFormat="1" ht="12" customHeight="1">
      <c r="A47" s="57" t="s">
        <v>58</v>
      </c>
      <c r="B47" s="22" t="s">
        <v>118</v>
      </c>
      <c r="C47" s="19">
        <v>1156</v>
      </c>
      <c r="D47" s="49" t="s">
        <v>155</v>
      </c>
      <c r="E47" s="23">
        <v>532</v>
      </c>
      <c r="F47" s="24">
        <v>502</v>
      </c>
      <c r="G47" s="24">
        <v>469</v>
      </c>
      <c r="H47" s="24">
        <v>491</v>
      </c>
      <c r="I47" s="24">
        <v>464</v>
      </c>
      <c r="J47" s="32" t="s">
        <v>167</v>
      </c>
      <c r="K47" s="35">
        <f t="shared" si="4"/>
        <v>491.6</v>
      </c>
      <c r="L47" s="32">
        <v>513</v>
      </c>
      <c r="M47" s="24">
        <v>473</v>
      </c>
      <c r="N47" s="24">
        <v>496</v>
      </c>
      <c r="O47" s="24" t="s">
        <v>167</v>
      </c>
      <c r="P47" s="24" t="s">
        <v>167</v>
      </c>
      <c r="Q47" s="24" t="s">
        <v>167</v>
      </c>
      <c r="R47" s="20">
        <f t="shared" si="5"/>
        <v>494</v>
      </c>
      <c r="S47" s="21">
        <f t="shared" si="6"/>
        <v>492.5</v>
      </c>
      <c r="T47" s="69">
        <f t="shared" si="7"/>
        <v>8</v>
      </c>
      <c r="U47" s="11"/>
      <c r="V47" s="11"/>
    </row>
    <row r="48" spans="1:22" s="10" customFormat="1" ht="12" customHeight="1">
      <c r="A48" s="57" t="s">
        <v>59</v>
      </c>
      <c r="B48" s="22" t="s">
        <v>37</v>
      </c>
      <c r="C48" s="19">
        <v>1214</v>
      </c>
      <c r="D48" s="49" t="s">
        <v>35</v>
      </c>
      <c r="E48" s="23" t="s">
        <v>167</v>
      </c>
      <c r="F48" s="24" t="s">
        <v>167</v>
      </c>
      <c r="G48" s="24" t="s">
        <v>167</v>
      </c>
      <c r="H48" s="59">
        <v>489</v>
      </c>
      <c r="I48" s="24">
        <v>474</v>
      </c>
      <c r="J48" s="32" t="s">
        <v>167</v>
      </c>
      <c r="K48" s="35">
        <f t="shared" si="4"/>
        <v>481.5</v>
      </c>
      <c r="L48" s="32">
        <v>552</v>
      </c>
      <c r="M48" s="24">
        <v>448</v>
      </c>
      <c r="N48" s="24">
        <v>473</v>
      </c>
      <c r="O48" s="24" t="s">
        <v>167</v>
      </c>
      <c r="P48" s="24">
        <v>496</v>
      </c>
      <c r="Q48" s="24">
        <v>476</v>
      </c>
      <c r="R48" s="20">
        <f t="shared" si="5"/>
        <v>489</v>
      </c>
      <c r="S48" s="21">
        <f t="shared" si="6"/>
        <v>486.85714285714283</v>
      </c>
      <c r="T48" s="69">
        <f t="shared" si="7"/>
        <v>7</v>
      </c>
      <c r="U48" s="11"/>
      <c r="V48" s="11"/>
    </row>
    <row r="49" spans="1:22" s="10" customFormat="1" ht="12" customHeight="1">
      <c r="A49" s="57" t="s">
        <v>60</v>
      </c>
      <c r="B49" s="22" t="s">
        <v>109</v>
      </c>
      <c r="C49" s="19">
        <v>1971</v>
      </c>
      <c r="D49" s="49" t="s">
        <v>158</v>
      </c>
      <c r="E49" s="23">
        <v>513</v>
      </c>
      <c r="F49" s="24" t="s">
        <v>167</v>
      </c>
      <c r="G49" s="24" t="s">
        <v>167</v>
      </c>
      <c r="H49" s="24" t="s">
        <v>167</v>
      </c>
      <c r="I49" s="24">
        <v>486</v>
      </c>
      <c r="J49" s="73">
        <v>482</v>
      </c>
      <c r="K49" s="35">
        <f t="shared" si="4"/>
        <v>493.6666666666667</v>
      </c>
      <c r="L49" s="32">
        <v>445</v>
      </c>
      <c r="M49" s="24">
        <v>521</v>
      </c>
      <c r="N49" s="66" t="s">
        <v>167</v>
      </c>
      <c r="O49" s="24" t="s">
        <v>167</v>
      </c>
      <c r="P49" s="24">
        <v>473</v>
      </c>
      <c r="Q49" s="24" t="s">
        <v>167</v>
      </c>
      <c r="R49" s="20">
        <f t="shared" si="5"/>
        <v>479.6666666666667</v>
      </c>
      <c r="S49" s="21">
        <f t="shared" si="6"/>
        <v>486.6666666666667</v>
      </c>
      <c r="T49" s="69">
        <f t="shared" si="7"/>
        <v>6</v>
      </c>
      <c r="U49" s="11"/>
      <c r="V49" s="11"/>
    </row>
    <row r="50" spans="1:22" s="10" customFormat="1" ht="12" customHeight="1">
      <c r="A50" s="57" t="s">
        <v>61</v>
      </c>
      <c r="B50" s="22" t="s">
        <v>38</v>
      </c>
      <c r="C50" s="19">
        <v>1216</v>
      </c>
      <c r="D50" s="49" t="s">
        <v>35</v>
      </c>
      <c r="E50" s="23">
        <v>458</v>
      </c>
      <c r="F50" s="24">
        <v>501</v>
      </c>
      <c r="G50" s="24">
        <v>492</v>
      </c>
      <c r="H50" s="59">
        <v>455</v>
      </c>
      <c r="I50" s="24">
        <v>490</v>
      </c>
      <c r="J50" s="32" t="s">
        <v>167</v>
      </c>
      <c r="K50" s="35">
        <f t="shared" si="4"/>
        <v>479.2</v>
      </c>
      <c r="L50" s="32" t="s">
        <v>167</v>
      </c>
      <c r="M50" s="24" t="s">
        <v>167</v>
      </c>
      <c r="N50" s="24">
        <v>465</v>
      </c>
      <c r="O50" s="24">
        <v>476</v>
      </c>
      <c r="P50" s="24">
        <v>491</v>
      </c>
      <c r="Q50" s="24">
        <v>497</v>
      </c>
      <c r="R50" s="20">
        <f t="shared" si="5"/>
        <v>482.25</v>
      </c>
      <c r="S50" s="21">
        <f t="shared" si="6"/>
        <v>480.55555555555554</v>
      </c>
      <c r="T50" s="69">
        <f t="shared" si="7"/>
        <v>9</v>
      </c>
      <c r="U50" s="11"/>
      <c r="V50" s="11"/>
    </row>
    <row r="51" spans="1:22" s="10" customFormat="1" ht="12" customHeight="1">
      <c r="A51" s="57" t="s">
        <v>62</v>
      </c>
      <c r="B51" s="22" t="s">
        <v>176</v>
      </c>
      <c r="C51" s="19">
        <v>1160</v>
      </c>
      <c r="D51" s="49" t="s">
        <v>158</v>
      </c>
      <c r="E51" s="23">
        <v>485</v>
      </c>
      <c r="F51" s="24">
        <v>464</v>
      </c>
      <c r="G51" s="24" t="s">
        <v>167</v>
      </c>
      <c r="H51" s="24">
        <v>470</v>
      </c>
      <c r="I51" s="24">
        <v>464</v>
      </c>
      <c r="J51" s="73">
        <v>487</v>
      </c>
      <c r="K51" s="35">
        <f t="shared" si="4"/>
        <v>474</v>
      </c>
      <c r="L51" s="32" t="s">
        <v>167</v>
      </c>
      <c r="M51" s="24" t="s">
        <v>167</v>
      </c>
      <c r="N51" s="66" t="s">
        <v>167</v>
      </c>
      <c r="O51" s="24">
        <v>514</v>
      </c>
      <c r="P51" s="24">
        <v>454</v>
      </c>
      <c r="Q51" s="24" t="s">
        <v>167</v>
      </c>
      <c r="R51" s="20">
        <f t="shared" si="5"/>
        <v>484</v>
      </c>
      <c r="S51" s="21">
        <f t="shared" si="6"/>
        <v>476.85714285714283</v>
      </c>
      <c r="T51" s="69">
        <f t="shared" si="7"/>
        <v>7</v>
      </c>
      <c r="U51" s="11"/>
      <c r="V51" s="11"/>
    </row>
    <row r="52" spans="1:22" s="10" customFormat="1" ht="12" customHeight="1" thickBot="1">
      <c r="A52" s="75" t="s">
        <v>63</v>
      </c>
      <c r="B52" s="76" t="s">
        <v>168</v>
      </c>
      <c r="C52" s="77">
        <v>1106</v>
      </c>
      <c r="D52" s="78" t="s">
        <v>158</v>
      </c>
      <c r="E52" s="79">
        <v>457</v>
      </c>
      <c r="F52" s="80">
        <v>440</v>
      </c>
      <c r="G52" s="80">
        <v>483</v>
      </c>
      <c r="H52" s="80">
        <v>447</v>
      </c>
      <c r="I52" s="80" t="s">
        <v>167</v>
      </c>
      <c r="J52" s="81" t="s">
        <v>167</v>
      </c>
      <c r="K52" s="82">
        <f t="shared" si="4"/>
        <v>456.75</v>
      </c>
      <c r="L52" s="83">
        <v>469</v>
      </c>
      <c r="M52" s="80">
        <v>449</v>
      </c>
      <c r="N52" s="84" t="s">
        <v>167</v>
      </c>
      <c r="O52" s="80" t="s">
        <v>167</v>
      </c>
      <c r="P52" s="80" t="s">
        <v>167</v>
      </c>
      <c r="Q52" s="80" t="s">
        <v>167</v>
      </c>
      <c r="R52" s="85">
        <f t="shared" si="5"/>
        <v>459</v>
      </c>
      <c r="S52" s="86">
        <f t="shared" si="6"/>
        <v>457.5</v>
      </c>
      <c r="T52" s="87">
        <f t="shared" si="7"/>
        <v>6</v>
      </c>
      <c r="U52" s="11"/>
      <c r="V52" s="11"/>
    </row>
    <row r="53" spans="1:22" s="10" customFormat="1" ht="12" customHeight="1">
      <c r="A53" s="57" t="s">
        <v>192</v>
      </c>
      <c r="B53" s="22" t="s">
        <v>180</v>
      </c>
      <c r="C53" s="19">
        <v>1126</v>
      </c>
      <c r="D53" s="49" t="s">
        <v>156</v>
      </c>
      <c r="E53" s="23" t="s">
        <v>167</v>
      </c>
      <c r="F53" s="24">
        <v>579</v>
      </c>
      <c r="G53" s="24" t="s">
        <v>167</v>
      </c>
      <c r="H53" s="24">
        <v>559</v>
      </c>
      <c r="I53" s="24" t="s">
        <v>167</v>
      </c>
      <c r="J53" s="32" t="s">
        <v>167</v>
      </c>
      <c r="K53" s="35">
        <f t="shared" si="4"/>
        <v>569</v>
      </c>
      <c r="L53" s="32" t="s">
        <v>167</v>
      </c>
      <c r="M53" s="24" t="s">
        <v>167</v>
      </c>
      <c r="N53" s="24" t="s">
        <v>167</v>
      </c>
      <c r="O53" s="24">
        <v>534</v>
      </c>
      <c r="P53" s="24" t="s">
        <v>167</v>
      </c>
      <c r="Q53" s="24" t="s">
        <v>167</v>
      </c>
      <c r="R53" s="20">
        <f t="shared" si="5"/>
        <v>534</v>
      </c>
      <c r="S53" s="21">
        <f t="shared" si="6"/>
        <v>557.3333333333334</v>
      </c>
      <c r="T53" s="69">
        <f t="shared" si="7"/>
        <v>3</v>
      </c>
      <c r="U53" s="11"/>
      <c r="V53" s="11"/>
    </row>
    <row r="54" spans="1:22" s="10" customFormat="1" ht="12" customHeight="1">
      <c r="A54" s="57" t="s">
        <v>193</v>
      </c>
      <c r="B54" s="22" t="s">
        <v>105</v>
      </c>
      <c r="C54" s="19">
        <v>1431</v>
      </c>
      <c r="D54" s="49" t="s">
        <v>153</v>
      </c>
      <c r="E54" s="23">
        <v>554</v>
      </c>
      <c r="F54" s="24" t="s">
        <v>167</v>
      </c>
      <c r="G54" s="66" t="s">
        <v>167</v>
      </c>
      <c r="H54" s="24" t="s">
        <v>167</v>
      </c>
      <c r="I54" s="24" t="s">
        <v>167</v>
      </c>
      <c r="J54" s="32" t="s">
        <v>167</v>
      </c>
      <c r="K54" s="35">
        <f t="shared" si="4"/>
        <v>554</v>
      </c>
      <c r="L54" s="32" t="s">
        <v>167</v>
      </c>
      <c r="M54" s="24" t="s">
        <v>167</v>
      </c>
      <c r="N54" s="24" t="s">
        <v>167</v>
      </c>
      <c r="O54" s="59" t="s">
        <v>167</v>
      </c>
      <c r="P54" s="24" t="s">
        <v>167</v>
      </c>
      <c r="Q54" s="24" t="s">
        <v>167</v>
      </c>
      <c r="R54" s="20" t="e">
        <f t="shared" si="5"/>
        <v>#DIV/0!</v>
      </c>
      <c r="S54" s="21">
        <f t="shared" si="6"/>
        <v>554</v>
      </c>
      <c r="T54" s="69">
        <f t="shared" si="7"/>
        <v>1</v>
      </c>
      <c r="U54" s="11"/>
      <c r="V54" s="11"/>
    </row>
    <row r="55" spans="1:22" s="10" customFormat="1" ht="12" customHeight="1">
      <c r="A55" s="57" t="s">
        <v>194</v>
      </c>
      <c r="B55" s="22" t="s">
        <v>141</v>
      </c>
      <c r="C55" s="19">
        <v>1144</v>
      </c>
      <c r="D55" s="49" t="s">
        <v>156</v>
      </c>
      <c r="E55" s="23" t="s">
        <v>167</v>
      </c>
      <c r="F55" s="24" t="s">
        <v>167</v>
      </c>
      <c r="G55" s="24">
        <v>539</v>
      </c>
      <c r="H55" s="24">
        <v>539</v>
      </c>
      <c r="I55" s="24">
        <v>549</v>
      </c>
      <c r="J55" s="32" t="s">
        <v>167</v>
      </c>
      <c r="K55" s="35">
        <f t="shared" si="4"/>
        <v>542.3333333333334</v>
      </c>
      <c r="L55" s="32" t="s">
        <v>167</v>
      </c>
      <c r="M55" s="24" t="s">
        <v>167</v>
      </c>
      <c r="N55" s="24" t="s">
        <v>167</v>
      </c>
      <c r="O55" s="24" t="s">
        <v>167</v>
      </c>
      <c r="P55" s="24" t="s">
        <v>167</v>
      </c>
      <c r="Q55" s="24">
        <v>546</v>
      </c>
      <c r="R55" s="20">
        <f t="shared" si="5"/>
        <v>546</v>
      </c>
      <c r="S55" s="21">
        <f t="shared" si="6"/>
        <v>543.25</v>
      </c>
      <c r="T55" s="69">
        <f t="shared" si="7"/>
        <v>4</v>
      </c>
      <c r="U55" s="11"/>
      <c r="V55" s="11"/>
    </row>
    <row r="56" spans="1:22" s="10" customFormat="1" ht="12" customHeight="1">
      <c r="A56" s="57" t="s">
        <v>64</v>
      </c>
      <c r="B56" s="22" t="s">
        <v>182</v>
      </c>
      <c r="C56" s="19">
        <v>1025</v>
      </c>
      <c r="D56" s="49" t="s">
        <v>153</v>
      </c>
      <c r="E56" s="23" t="s">
        <v>167</v>
      </c>
      <c r="F56" s="24" t="s">
        <v>167</v>
      </c>
      <c r="G56" s="66" t="s">
        <v>167</v>
      </c>
      <c r="H56" s="24" t="s">
        <v>167</v>
      </c>
      <c r="I56" s="24" t="s">
        <v>167</v>
      </c>
      <c r="J56" s="32" t="s">
        <v>167</v>
      </c>
      <c r="K56" s="35" t="e">
        <f t="shared" si="4"/>
        <v>#DIV/0!</v>
      </c>
      <c r="L56" s="32" t="s">
        <v>167</v>
      </c>
      <c r="M56" s="24" t="s">
        <v>167</v>
      </c>
      <c r="N56" s="24">
        <v>543</v>
      </c>
      <c r="O56" s="59" t="s">
        <v>167</v>
      </c>
      <c r="P56" s="24" t="s">
        <v>167</v>
      </c>
      <c r="Q56" s="24" t="s">
        <v>167</v>
      </c>
      <c r="R56" s="20">
        <f t="shared" si="5"/>
        <v>543</v>
      </c>
      <c r="S56" s="21">
        <f t="shared" si="6"/>
        <v>543</v>
      </c>
      <c r="T56" s="69">
        <f t="shared" si="7"/>
        <v>1</v>
      </c>
      <c r="U56" s="11"/>
      <c r="V56" s="11"/>
    </row>
    <row r="57" spans="1:22" s="10" customFormat="1" ht="12" customHeight="1">
      <c r="A57" s="57" t="s">
        <v>65</v>
      </c>
      <c r="B57" s="22" t="s">
        <v>185</v>
      </c>
      <c r="C57" s="19">
        <v>1419</v>
      </c>
      <c r="D57" s="49" t="s">
        <v>159</v>
      </c>
      <c r="E57" s="23" t="s">
        <v>167</v>
      </c>
      <c r="F57" s="24" t="s">
        <v>167</v>
      </c>
      <c r="G57" s="24">
        <v>517</v>
      </c>
      <c r="H57" s="24">
        <v>530</v>
      </c>
      <c r="I57" s="24" t="s">
        <v>167</v>
      </c>
      <c r="J57" s="67">
        <v>524</v>
      </c>
      <c r="K57" s="35">
        <f t="shared" si="4"/>
        <v>523.6666666666666</v>
      </c>
      <c r="L57" s="32" t="s">
        <v>167</v>
      </c>
      <c r="M57" s="24" t="s">
        <v>167</v>
      </c>
      <c r="N57" s="24" t="s">
        <v>167</v>
      </c>
      <c r="O57" s="24" t="s">
        <v>167</v>
      </c>
      <c r="P57" s="24">
        <v>547</v>
      </c>
      <c r="Q57" s="24" t="s">
        <v>167</v>
      </c>
      <c r="R57" s="20">
        <f t="shared" si="5"/>
        <v>547</v>
      </c>
      <c r="S57" s="21">
        <f t="shared" si="6"/>
        <v>529.5</v>
      </c>
      <c r="T57" s="69">
        <f t="shared" si="7"/>
        <v>4</v>
      </c>
      <c r="U57" s="11"/>
      <c r="V57" s="11"/>
    </row>
    <row r="58" spans="1:22" s="10" customFormat="1" ht="12" customHeight="1">
      <c r="A58" s="57" t="s">
        <v>66</v>
      </c>
      <c r="B58" s="22" t="s">
        <v>166</v>
      </c>
      <c r="C58" s="19">
        <v>1027</v>
      </c>
      <c r="D58" s="49" t="s">
        <v>153</v>
      </c>
      <c r="E58" s="23">
        <v>534</v>
      </c>
      <c r="F58" s="24" t="s">
        <v>167</v>
      </c>
      <c r="G58" s="66" t="s">
        <v>167</v>
      </c>
      <c r="H58" s="24" t="s">
        <v>167</v>
      </c>
      <c r="I58" s="24" t="s">
        <v>167</v>
      </c>
      <c r="J58" s="32" t="s">
        <v>167</v>
      </c>
      <c r="K58" s="35">
        <f t="shared" si="4"/>
        <v>534</v>
      </c>
      <c r="L58" s="32">
        <v>525</v>
      </c>
      <c r="M58" s="24" t="s">
        <v>167</v>
      </c>
      <c r="N58" s="24" t="s">
        <v>167</v>
      </c>
      <c r="O58" s="59" t="s">
        <v>167</v>
      </c>
      <c r="P58" s="24" t="s">
        <v>167</v>
      </c>
      <c r="Q58" s="24" t="s">
        <v>167</v>
      </c>
      <c r="R58" s="20">
        <f t="shared" si="5"/>
        <v>525</v>
      </c>
      <c r="S58" s="21">
        <f t="shared" si="6"/>
        <v>529.5</v>
      </c>
      <c r="T58" s="69">
        <f t="shared" si="7"/>
        <v>2</v>
      </c>
      <c r="U58" s="11"/>
      <c r="V58" s="11"/>
    </row>
    <row r="59" spans="1:22" s="10" customFormat="1" ht="12" customHeight="1">
      <c r="A59" s="57" t="s">
        <v>67</v>
      </c>
      <c r="B59" s="22" t="s">
        <v>125</v>
      </c>
      <c r="C59" s="19">
        <v>1017</v>
      </c>
      <c r="D59" s="49" t="s">
        <v>153</v>
      </c>
      <c r="E59" s="23" t="s">
        <v>167</v>
      </c>
      <c r="F59" s="24" t="s">
        <v>167</v>
      </c>
      <c r="G59" s="66" t="s">
        <v>167</v>
      </c>
      <c r="H59" s="24" t="s">
        <v>167</v>
      </c>
      <c r="I59" s="24" t="s">
        <v>167</v>
      </c>
      <c r="J59" s="32" t="s">
        <v>167</v>
      </c>
      <c r="K59" s="35" t="e">
        <f t="shared" si="4"/>
        <v>#DIV/0!</v>
      </c>
      <c r="L59" s="32" t="s">
        <v>167</v>
      </c>
      <c r="M59" s="24">
        <v>528</v>
      </c>
      <c r="N59" s="24" t="s">
        <v>167</v>
      </c>
      <c r="O59" s="59" t="s">
        <v>167</v>
      </c>
      <c r="P59" s="24" t="s">
        <v>167</v>
      </c>
      <c r="Q59" s="24" t="s">
        <v>167</v>
      </c>
      <c r="R59" s="20">
        <f t="shared" si="5"/>
        <v>528</v>
      </c>
      <c r="S59" s="21">
        <f t="shared" si="6"/>
        <v>528</v>
      </c>
      <c r="T59" s="69">
        <f t="shared" si="7"/>
        <v>1</v>
      </c>
      <c r="U59" s="11"/>
      <c r="V59" s="11"/>
    </row>
    <row r="60" spans="1:22" s="10" customFormat="1" ht="12" customHeight="1">
      <c r="A60" s="57" t="s">
        <v>68</v>
      </c>
      <c r="B60" s="22" t="s">
        <v>182</v>
      </c>
      <c r="C60" s="19">
        <v>1025</v>
      </c>
      <c r="D60" s="49" t="s">
        <v>152</v>
      </c>
      <c r="E60" s="23" t="s">
        <v>167</v>
      </c>
      <c r="F60" s="24" t="s">
        <v>167</v>
      </c>
      <c r="G60" s="24">
        <v>527</v>
      </c>
      <c r="H60" s="24" t="s">
        <v>167</v>
      </c>
      <c r="I60" s="24" t="s">
        <v>167</v>
      </c>
      <c r="J60" s="24" t="s">
        <v>167</v>
      </c>
      <c r="K60" s="35">
        <f t="shared" si="4"/>
        <v>527</v>
      </c>
      <c r="L60" s="32" t="s">
        <v>167</v>
      </c>
      <c r="M60" s="24" t="s">
        <v>167</v>
      </c>
      <c r="N60" s="24" t="s">
        <v>167</v>
      </c>
      <c r="O60" s="24" t="s">
        <v>167</v>
      </c>
      <c r="P60" s="24" t="s">
        <v>167</v>
      </c>
      <c r="Q60" s="32" t="s">
        <v>167</v>
      </c>
      <c r="R60" s="20" t="e">
        <f t="shared" si="5"/>
        <v>#DIV/0!</v>
      </c>
      <c r="S60" s="21">
        <f t="shared" si="6"/>
        <v>527</v>
      </c>
      <c r="T60" s="69">
        <f t="shared" si="7"/>
        <v>1</v>
      </c>
      <c r="U60" s="11"/>
      <c r="V60" s="11"/>
    </row>
    <row r="61" spans="1:22" s="10" customFormat="1" ht="12" customHeight="1">
      <c r="A61" s="57" t="s">
        <v>69</v>
      </c>
      <c r="B61" s="22" t="s">
        <v>163</v>
      </c>
      <c r="C61" s="19">
        <v>1271</v>
      </c>
      <c r="D61" s="49" t="s">
        <v>160</v>
      </c>
      <c r="E61" s="23">
        <v>556</v>
      </c>
      <c r="F61" s="24" t="s">
        <v>167</v>
      </c>
      <c r="G61" s="24" t="s">
        <v>167</v>
      </c>
      <c r="H61" s="24">
        <v>534</v>
      </c>
      <c r="I61" s="24" t="s">
        <v>167</v>
      </c>
      <c r="J61" s="24" t="s">
        <v>167</v>
      </c>
      <c r="K61" s="35">
        <f t="shared" si="4"/>
        <v>545</v>
      </c>
      <c r="L61" s="32">
        <v>517</v>
      </c>
      <c r="M61" s="24" t="s">
        <v>167</v>
      </c>
      <c r="N61" s="24" t="s">
        <v>167</v>
      </c>
      <c r="O61" s="59">
        <v>531</v>
      </c>
      <c r="P61" s="24">
        <v>495</v>
      </c>
      <c r="Q61" s="32"/>
      <c r="R61" s="20">
        <f t="shared" si="5"/>
        <v>514.3333333333334</v>
      </c>
      <c r="S61" s="21">
        <f t="shared" si="6"/>
        <v>526.6</v>
      </c>
      <c r="T61" s="69">
        <f t="shared" si="7"/>
        <v>5</v>
      </c>
      <c r="U61" s="11"/>
      <c r="V61" s="11"/>
    </row>
    <row r="62" spans="1:22" s="10" customFormat="1" ht="12" customHeight="1">
      <c r="A62" s="57" t="s">
        <v>126</v>
      </c>
      <c r="B62" s="22" t="s">
        <v>122</v>
      </c>
      <c r="C62" s="19">
        <v>2275</v>
      </c>
      <c r="D62" s="49" t="s">
        <v>153</v>
      </c>
      <c r="E62" s="23" t="s">
        <v>167</v>
      </c>
      <c r="F62" s="24" t="s">
        <v>167</v>
      </c>
      <c r="G62" s="66" t="s">
        <v>167</v>
      </c>
      <c r="H62" s="24" t="s">
        <v>167</v>
      </c>
      <c r="I62" s="24" t="s">
        <v>167</v>
      </c>
      <c r="J62" s="24" t="s">
        <v>167</v>
      </c>
      <c r="K62" s="35" t="e">
        <f t="shared" si="4"/>
        <v>#DIV/0!</v>
      </c>
      <c r="L62" s="32">
        <v>546</v>
      </c>
      <c r="M62" s="24">
        <v>530</v>
      </c>
      <c r="N62" s="24">
        <v>533</v>
      </c>
      <c r="O62" s="59" t="s">
        <v>167</v>
      </c>
      <c r="P62" s="24">
        <v>494</v>
      </c>
      <c r="Q62" s="32" t="s">
        <v>167</v>
      </c>
      <c r="R62" s="20">
        <f t="shared" si="5"/>
        <v>525.75</v>
      </c>
      <c r="S62" s="21">
        <f t="shared" si="6"/>
        <v>525.75</v>
      </c>
      <c r="T62" s="69">
        <f t="shared" si="7"/>
        <v>4</v>
      </c>
      <c r="U62" s="11"/>
      <c r="V62" s="11"/>
    </row>
    <row r="63" spans="1:22" s="10" customFormat="1" ht="12" customHeight="1">
      <c r="A63" s="57" t="s">
        <v>127</v>
      </c>
      <c r="B63" s="22" t="s">
        <v>116</v>
      </c>
      <c r="C63" s="19">
        <v>2071</v>
      </c>
      <c r="D63" s="49" t="s">
        <v>152</v>
      </c>
      <c r="E63" s="23" t="s">
        <v>167</v>
      </c>
      <c r="F63" s="24" t="s">
        <v>167</v>
      </c>
      <c r="G63" s="24" t="s">
        <v>167</v>
      </c>
      <c r="H63" s="24" t="s">
        <v>167</v>
      </c>
      <c r="I63" s="24" t="s">
        <v>167</v>
      </c>
      <c r="J63" s="24" t="s">
        <v>167</v>
      </c>
      <c r="K63" s="35" t="e">
        <f t="shared" si="4"/>
        <v>#DIV/0!</v>
      </c>
      <c r="L63" s="32" t="s">
        <v>167</v>
      </c>
      <c r="M63" s="24" t="s">
        <v>167</v>
      </c>
      <c r="N63" s="24" t="s">
        <v>167</v>
      </c>
      <c r="O63" s="24" t="s">
        <v>167</v>
      </c>
      <c r="P63" s="24">
        <v>525</v>
      </c>
      <c r="Q63" s="32" t="s">
        <v>167</v>
      </c>
      <c r="R63" s="20">
        <f t="shared" si="5"/>
        <v>525</v>
      </c>
      <c r="S63" s="21">
        <f t="shared" si="6"/>
        <v>525</v>
      </c>
      <c r="T63" s="69">
        <f t="shared" si="7"/>
        <v>1</v>
      </c>
      <c r="U63" s="11"/>
      <c r="V63" s="11"/>
    </row>
    <row r="64" spans="1:22" s="10" customFormat="1" ht="12" customHeight="1">
      <c r="A64" s="57" t="s">
        <v>70</v>
      </c>
      <c r="B64" s="22" t="s">
        <v>104</v>
      </c>
      <c r="C64" s="19">
        <v>1022</v>
      </c>
      <c r="D64" s="49" t="s">
        <v>152</v>
      </c>
      <c r="E64" s="23">
        <v>490</v>
      </c>
      <c r="F64" s="24" t="s">
        <v>167</v>
      </c>
      <c r="G64" s="24" t="s">
        <v>167</v>
      </c>
      <c r="H64" s="24" t="s">
        <v>167</v>
      </c>
      <c r="I64" s="24">
        <v>497</v>
      </c>
      <c r="J64" s="24" t="s">
        <v>167</v>
      </c>
      <c r="K64" s="35">
        <f t="shared" si="4"/>
        <v>493.5</v>
      </c>
      <c r="L64" s="32" t="s">
        <v>167</v>
      </c>
      <c r="M64" s="24">
        <v>563</v>
      </c>
      <c r="N64" s="24" t="s">
        <v>167</v>
      </c>
      <c r="O64" s="24" t="s">
        <v>167</v>
      </c>
      <c r="P64" s="24" t="s">
        <v>167</v>
      </c>
      <c r="Q64" s="32" t="s">
        <v>167</v>
      </c>
      <c r="R64" s="20">
        <f t="shared" si="5"/>
        <v>563</v>
      </c>
      <c r="S64" s="21">
        <f t="shared" si="6"/>
        <v>516.6666666666666</v>
      </c>
      <c r="T64" s="69">
        <f t="shared" si="7"/>
        <v>3</v>
      </c>
      <c r="U64" s="11"/>
      <c r="V64" s="11"/>
    </row>
    <row r="65" spans="1:22" s="10" customFormat="1" ht="12" customHeight="1">
      <c r="A65" s="57" t="s">
        <v>71</v>
      </c>
      <c r="B65" s="22" t="s">
        <v>117</v>
      </c>
      <c r="C65" s="19">
        <v>1915</v>
      </c>
      <c r="D65" s="49" t="s">
        <v>151</v>
      </c>
      <c r="E65" s="23" t="s">
        <v>167</v>
      </c>
      <c r="F65" s="24" t="s">
        <v>167</v>
      </c>
      <c r="G65" s="24" t="s">
        <v>167</v>
      </c>
      <c r="H65" s="24" t="s">
        <v>167</v>
      </c>
      <c r="I65" s="24" t="s">
        <v>167</v>
      </c>
      <c r="J65" s="24" t="s">
        <v>167</v>
      </c>
      <c r="K65" s="35" t="e">
        <f t="shared" si="4"/>
        <v>#DIV/0!</v>
      </c>
      <c r="L65" s="32" t="s">
        <v>167</v>
      </c>
      <c r="M65" s="24" t="s">
        <v>167</v>
      </c>
      <c r="N65" s="24" t="s">
        <v>167</v>
      </c>
      <c r="O65" s="24">
        <v>515</v>
      </c>
      <c r="P65" s="24" t="s">
        <v>167</v>
      </c>
      <c r="Q65" s="24" t="s">
        <v>167</v>
      </c>
      <c r="R65" s="20">
        <f t="shared" si="5"/>
        <v>515</v>
      </c>
      <c r="S65" s="21">
        <f t="shared" si="6"/>
        <v>515</v>
      </c>
      <c r="T65" s="69">
        <f t="shared" si="7"/>
        <v>1</v>
      </c>
      <c r="U65" s="11"/>
      <c r="V65" s="11"/>
    </row>
    <row r="66" spans="1:22" s="10" customFormat="1" ht="12" customHeight="1">
      <c r="A66" s="57" t="s">
        <v>72</v>
      </c>
      <c r="B66" s="22" t="s">
        <v>122</v>
      </c>
      <c r="C66" s="19">
        <v>2275</v>
      </c>
      <c r="D66" s="49" t="s">
        <v>152</v>
      </c>
      <c r="E66" s="23" t="s">
        <v>167</v>
      </c>
      <c r="F66" s="24" t="s">
        <v>167</v>
      </c>
      <c r="G66" s="24" t="s">
        <v>167</v>
      </c>
      <c r="H66" s="24" t="s">
        <v>167</v>
      </c>
      <c r="I66" s="24" t="s">
        <v>167</v>
      </c>
      <c r="J66" s="24" t="s">
        <v>167</v>
      </c>
      <c r="K66" s="35" t="e">
        <f t="shared" si="4"/>
        <v>#DIV/0!</v>
      </c>
      <c r="L66" s="32">
        <v>499</v>
      </c>
      <c r="M66" s="24" t="s">
        <v>167</v>
      </c>
      <c r="N66" s="24" t="s">
        <v>167</v>
      </c>
      <c r="O66" s="24" t="s">
        <v>167</v>
      </c>
      <c r="P66" s="24" t="s">
        <v>167</v>
      </c>
      <c r="Q66" s="24">
        <v>529</v>
      </c>
      <c r="R66" s="20">
        <f t="shared" si="5"/>
        <v>514</v>
      </c>
      <c r="S66" s="21">
        <f t="shared" si="6"/>
        <v>514</v>
      </c>
      <c r="T66" s="69">
        <f t="shared" si="7"/>
        <v>2</v>
      </c>
      <c r="U66" s="11"/>
      <c r="V66" s="11"/>
    </row>
    <row r="67" spans="1:22" s="10" customFormat="1" ht="12" customHeight="1">
      <c r="A67" s="57" t="s">
        <v>195</v>
      </c>
      <c r="B67" s="22" t="s">
        <v>28</v>
      </c>
      <c r="C67" s="19">
        <v>1362</v>
      </c>
      <c r="D67" s="49" t="s">
        <v>154</v>
      </c>
      <c r="E67" s="23" t="s">
        <v>167</v>
      </c>
      <c r="F67" s="24" t="s">
        <v>167</v>
      </c>
      <c r="G67" s="24">
        <v>511</v>
      </c>
      <c r="H67" s="24" t="s">
        <v>167</v>
      </c>
      <c r="I67" s="24" t="s">
        <v>167</v>
      </c>
      <c r="J67" s="24" t="s">
        <v>167</v>
      </c>
      <c r="K67" s="35">
        <f t="shared" si="4"/>
        <v>511</v>
      </c>
      <c r="L67" s="32" t="s">
        <v>167</v>
      </c>
      <c r="M67" s="24" t="s">
        <v>167</v>
      </c>
      <c r="N67" s="24" t="s">
        <v>167</v>
      </c>
      <c r="O67" s="24" t="s">
        <v>167</v>
      </c>
      <c r="P67" s="24" t="s">
        <v>167</v>
      </c>
      <c r="Q67" s="24" t="s">
        <v>167</v>
      </c>
      <c r="R67" s="20" t="e">
        <f t="shared" si="5"/>
        <v>#DIV/0!</v>
      </c>
      <c r="S67" s="21">
        <f t="shared" si="6"/>
        <v>511</v>
      </c>
      <c r="T67" s="69">
        <f t="shared" si="7"/>
        <v>1</v>
      </c>
      <c r="U67" s="11"/>
      <c r="V67" s="11"/>
    </row>
    <row r="68" spans="1:22" s="10" customFormat="1" ht="12" customHeight="1">
      <c r="A68" s="57" t="s">
        <v>73</v>
      </c>
      <c r="B68" s="18" t="s">
        <v>124</v>
      </c>
      <c r="C68" s="19">
        <v>1146</v>
      </c>
      <c r="D68" s="49" t="s">
        <v>155</v>
      </c>
      <c r="E68" s="23" t="s">
        <v>167</v>
      </c>
      <c r="F68" s="24" t="s">
        <v>167</v>
      </c>
      <c r="G68" s="24" t="s">
        <v>167</v>
      </c>
      <c r="H68" s="24">
        <v>519</v>
      </c>
      <c r="I68" s="24" t="s">
        <v>167</v>
      </c>
      <c r="J68" s="24">
        <v>538</v>
      </c>
      <c r="K68" s="35">
        <f t="shared" si="4"/>
        <v>528.5</v>
      </c>
      <c r="L68" s="32" t="s">
        <v>167</v>
      </c>
      <c r="M68" s="24" t="s">
        <v>167</v>
      </c>
      <c r="N68" s="24" t="s">
        <v>167</v>
      </c>
      <c r="O68" s="24">
        <v>465</v>
      </c>
      <c r="P68" s="24">
        <v>517</v>
      </c>
      <c r="Q68" s="24" t="s">
        <v>167</v>
      </c>
      <c r="R68" s="20">
        <f t="shared" si="5"/>
        <v>491</v>
      </c>
      <c r="S68" s="21">
        <f t="shared" si="6"/>
        <v>509.75</v>
      </c>
      <c r="T68" s="69">
        <f t="shared" si="7"/>
        <v>4</v>
      </c>
      <c r="U68" s="11"/>
      <c r="V68" s="11"/>
    </row>
    <row r="69" spans="1:22" s="10" customFormat="1" ht="12" customHeight="1">
      <c r="A69" s="57" t="s">
        <v>74</v>
      </c>
      <c r="B69" s="22" t="s">
        <v>134</v>
      </c>
      <c r="C69" s="19">
        <v>2010</v>
      </c>
      <c r="D69" s="49" t="s">
        <v>156</v>
      </c>
      <c r="E69" s="23">
        <v>504</v>
      </c>
      <c r="F69" s="24" t="s">
        <v>167</v>
      </c>
      <c r="G69" s="24" t="s">
        <v>167</v>
      </c>
      <c r="H69" s="24" t="s">
        <v>167</v>
      </c>
      <c r="I69" s="24" t="s">
        <v>167</v>
      </c>
      <c r="J69" s="24" t="s">
        <v>167</v>
      </c>
      <c r="K69" s="35">
        <f t="shared" si="4"/>
        <v>504</v>
      </c>
      <c r="L69" s="32" t="s">
        <v>167</v>
      </c>
      <c r="M69" s="24">
        <v>486</v>
      </c>
      <c r="N69" s="24" t="s">
        <v>167</v>
      </c>
      <c r="O69" s="24">
        <v>485</v>
      </c>
      <c r="P69" s="24">
        <v>562</v>
      </c>
      <c r="Q69" s="24" t="s">
        <v>167</v>
      </c>
      <c r="R69" s="20">
        <f t="shared" si="5"/>
        <v>511</v>
      </c>
      <c r="S69" s="21">
        <f t="shared" si="6"/>
        <v>509.25</v>
      </c>
      <c r="T69" s="69">
        <f t="shared" si="7"/>
        <v>4</v>
      </c>
      <c r="U69" s="11"/>
      <c r="V69" s="11"/>
    </row>
    <row r="70" spans="1:22" s="10" customFormat="1" ht="12" customHeight="1">
      <c r="A70" s="57" t="s">
        <v>75</v>
      </c>
      <c r="B70" s="22" t="s">
        <v>171</v>
      </c>
      <c r="C70" s="19">
        <v>1034</v>
      </c>
      <c r="D70" s="49" t="s">
        <v>159</v>
      </c>
      <c r="E70" s="23" t="s">
        <v>167</v>
      </c>
      <c r="F70" s="24" t="s">
        <v>167</v>
      </c>
      <c r="G70" s="24">
        <v>576</v>
      </c>
      <c r="H70" s="24" t="s">
        <v>167</v>
      </c>
      <c r="I70" s="24" t="s">
        <v>167</v>
      </c>
      <c r="J70" s="63" t="s">
        <v>167</v>
      </c>
      <c r="K70" s="35">
        <f t="shared" si="4"/>
        <v>576</v>
      </c>
      <c r="L70" s="32">
        <v>515</v>
      </c>
      <c r="M70" s="24">
        <v>451</v>
      </c>
      <c r="N70" s="24" t="s">
        <v>167</v>
      </c>
      <c r="O70" s="24" t="s">
        <v>167</v>
      </c>
      <c r="P70" s="24">
        <v>494</v>
      </c>
      <c r="Q70" s="24" t="s">
        <v>167</v>
      </c>
      <c r="R70" s="20">
        <f t="shared" si="5"/>
        <v>486.6666666666667</v>
      </c>
      <c r="S70" s="21">
        <f t="shared" si="6"/>
        <v>509</v>
      </c>
      <c r="T70" s="69">
        <f t="shared" si="7"/>
        <v>4</v>
      </c>
      <c r="U70" s="11"/>
      <c r="V70" s="11"/>
    </row>
    <row r="71" spans="1:22" s="10" customFormat="1" ht="12" customHeight="1">
      <c r="A71" s="57" t="s">
        <v>76</v>
      </c>
      <c r="B71" s="22" t="s">
        <v>172</v>
      </c>
      <c r="C71" s="19">
        <v>1415</v>
      </c>
      <c r="D71" s="49" t="s">
        <v>159</v>
      </c>
      <c r="E71" s="23">
        <v>498</v>
      </c>
      <c r="F71" s="24">
        <v>525</v>
      </c>
      <c r="G71" s="24" t="s">
        <v>167</v>
      </c>
      <c r="H71" s="24" t="s">
        <v>167</v>
      </c>
      <c r="I71" s="24" t="s">
        <v>167</v>
      </c>
      <c r="J71" s="63" t="s">
        <v>167</v>
      </c>
      <c r="K71" s="35">
        <f aca="true" t="shared" si="8" ref="K71:K102">AVERAGE(E71:J71)</f>
        <v>511.5</v>
      </c>
      <c r="L71" s="32">
        <v>499</v>
      </c>
      <c r="M71" s="24">
        <v>514</v>
      </c>
      <c r="N71" s="24" t="s">
        <v>167</v>
      </c>
      <c r="O71" s="24" t="s">
        <v>167</v>
      </c>
      <c r="P71" s="24" t="s">
        <v>167</v>
      </c>
      <c r="Q71" s="24" t="s">
        <v>167</v>
      </c>
      <c r="R71" s="20">
        <f aca="true" t="shared" si="9" ref="R71:R102">AVERAGE(L71:Q71)</f>
        <v>506.5</v>
      </c>
      <c r="S71" s="21">
        <f aca="true" t="shared" si="10" ref="S71:S95">AVERAGE(E71:J71,L71:Q71)</f>
        <v>509</v>
      </c>
      <c r="T71" s="69">
        <f aca="true" t="shared" si="11" ref="T71:T95">COUNT(E71:J71,L71:Q71)</f>
        <v>4</v>
      </c>
      <c r="U71" s="11"/>
      <c r="V71" s="11"/>
    </row>
    <row r="72" spans="1:22" s="10" customFormat="1" ht="12" customHeight="1">
      <c r="A72" s="57" t="s">
        <v>77</v>
      </c>
      <c r="B72" s="22" t="s">
        <v>183</v>
      </c>
      <c r="C72" s="19">
        <v>1220</v>
      </c>
      <c r="D72" s="49" t="s">
        <v>160</v>
      </c>
      <c r="E72" s="23" t="s">
        <v>167</v>
      </c>
      <c r="F72" s="24" t="s">
        <v>167</v>
      </c>
      <c r="G72" s="24">
        <v>493</v>
      </c>
      <c r="H72" s="24" t="s">
        <v>167</v>
      </c>
      <c r="I72" s="24">
        <v>524</v>
      </c>
      <c r="J72" s="24">
        <v>494</v>
      </c>
      <c r="K72" s="35">
        <f t="shared" si="8"/>
        <v>503.6666666666667</v>
      </c>
      <c r="L72" s="32" t="s">
        <v>167</v>
      </c>
      <c r="M72" s="24" t="s">
        <v>167</v>
      </c>
      <c r="N72" s="24" t="s">
        <v>167</v>
      </c>
      <c r="O72" s="59" t="s">
        <v>167</v>
      </c>
      <c r="P72" s="24">
        <v>525</v>
      </c>
      <c r="Q72" s="24" t="s">
        <v>167</v>
      </c>
      <c r="R72" s="20">
        <f t="shared" si="9"/>
        <v>525</v>
      </c>
      <c r="S72" s="21">
        <f t="shared" si="10"/>
        <v>509</v>
      </c>
      <c r="T72" s="69">
        <f t="shared" si="11"/>
        <v>4</v>
      </c>
      <c r="U72" s="11"/>
      <c r="V72" s="11"/>
    </row>
    <row r="73" spans="1:22" s="10" customFormat="1" ht="12" customHeight="1">
      <c r="A73" s="57" t="s">
        <v>78</v>
      </c>
      <c r="B73" s="22" t="s">
        <v>178</v>
      </c>
      <c r="C73" s="19">
        <v>1234</v>
      </c>
      <c r="D73" s="49" t="s">
        <v>160</v>
      </c>
      <c r="E73" s="23" t="s">
        <v>167</v>
      </c>
      <c r="F73" s="24">
        <v>514</v>
      </c>
      <c r="G73" s="24" t="s">
        <v>167</v>
      </c>
      <c r="H73" s="24" t="s">
        <v>167</v>
      </c>
      <c r="I73" s="24" t="s">
        <v>167</v>
      </c>
      <c r="J73" s="32" t="s">
        <v>167</v>
      </c>
      <c r="K73" s="35">
        <f t="shared" si="8"/>
        <v>514</v>
      </c>
      <c r="L73" s="32" t="s">
        <v>167</v>
      </c>
      <c r="M73" s="24">
        <v>498</v>
      </c>
      <c r="N73" s="24" t="s">
        <v>167</v>
      </c>
      <c r="O73" s="59" t="s">
        <v>167</v>
      </c>
      <c r="P73" s="24" t="s">
        <v>167</v>
      </c>
      <c r="Q73" s="24" t="s">
        <v>167</v>
      </c>
      <c r="R73" s="20">
        <f t="shared" si="9"/>
        <v>498</v>
      </c>
      <c r="S73" s="21">
        <f t="shared" si="10"/>
        <v>506</v>
      </c>
      <c r="T73" s="69">
        <f t="shared" si="11"/>
        <v>2</v>
      </c>
      <c r="U73" s="11"/>
      <c r="V73" s="11"/>
    </row>
    <row r="74" spans="1:22" s="10" customFormat="1" ht="12" customHeight="1">
      <c r="A74" s="57" t="s">
        <v>79</v>
      </c>
      <c r="B74" s="22" t="s">
        <v>104</v>
      </c>
      <c r="C74" s="19">
        <v>1022</v>
      </c>
      <c r="D74" s="49" t="s">
        <v>153</v>
      </c>
      <c r="E74" s="23" t="s">
        <v>167</v>
      </c>
      <c r="F74" s="24">
        <v>555</v>
      </c>
      <c r="G74" s="66" t="s">
        <v>167</v>
      </c>
      <c r="H74" s="24">
        <v>493</v>
      </c>
      <c r="I74" s="24" t="s">
        <v>167</v>
      </c>
      <c r="J74" s="32">
        <v>490</v>
      </c>
      <c r="K74" s="35">
        <f t="shared" si="8"/>
        <v>512.6666666666666</v>
      </c>
      <c r="L74" s="32" t="s">
        <v>167</v>
      </c>
      <c r="M74" s="24" t="s">
        <v>167</v>
      </c>
      <c r="N74" s="24" t="s">
        <v>167</v>
      </c>
      <c r="O74" s="59">
        <v>509</v>
      </c>
      <c r="P74" s="24">
        <v>482</v>
      </c>
      <c r="Q74" s="24" t="s">
        <v>167</v>
      </c>
      <c r="R74" s="20">
        <f t="shared" si="9"/>
        <v>495.5</v>
      </c>
      <c r="S74" s="21">
        <f t="shared" si="10"/>
        <v>505.8</v>
      </c>
      <c r="T74" s="69">
        <f t="shared" si="11"/>
        <v>5</v>
      </c>
      <c r="U74" s="11"/>
      <c r="V74" s="11"/>
    </row>
    <row r="75" spans="1:22" s="10" customFormat="1" ht="12" customHeight="1">
      <c r="A75" s="57" t="s">
        <v>80</v>
      </c>
      <c r="B75" s="22" t="s">
        <v>114</v>
      </c>
      <c r="C75" s="19">
        <v>1016</v>
      </c>
      <c r="D75" s="49" t="s">
        <v>153</v>
      </c>
      <c r="E75" s="23" t="s">
        <v>167</v>
      </c>
      <c r="F75" s="24" t="s">
        <v>167</v>
      </c>
      <c r="G75" s="66" t="s">
        <v>167</v>
      </c>
      <c r="H75" s="24" t="s">
        <v>167</v>
      </c>
      <c r="I75" s="24">
        <v>524</v>
      </c>
      <c r="J75" s="32" t="s">
        <v>167</v>
      </c>
      <c r="K75" s="35">
        <f t="shared" si="8"/>
        <v>524</v>
      </c>
      <c r="L75" s="32" t="s">
        <v>167</v>
      </c>
      <c r="M75" s="24" t="s">
        <v>167</v>
      </c>
      <c r="N75" s="24" t="s">
        <v>167</v>
      </c>
      <c r="O75" s="59" t="s">
        <v>167</v>
      </c>
      <c r="P75" s="24">
        <v>486</v>
      </c>
      <c r="Q75" s="24" t="s">
        <v>167</v>
      </c>
      <c r="R75" s="20">
        <f t="shared" si="9"/>
        <v>486</v>
      </c>
      <c r="S75" s="21">
        <f t="shared" si="10"/>
        <v>505</v>
      </c>
      <c r="T75" s="69">
        <f t="shared" si="11"/>
        <v>2</v>
      </c>
      <c r="U75" s="11"/>
      <c r="V75" s="11"/>
    </row>
    <row r="76" spans="1:22" s="10" customFormat="1" ht="12" customHeight="1">
      <c r="A76" s="57" t="s">
        <v>81</v>
      </c>
      <c r="B76" s="22" t="s">
        <v>184</v>
      </c>
      <c r="C76" s="19">
        <v>1361</v>
      </c>
      <c r="D76" s="49" t="s">
        <v>159</v>
      </c>
      <c r="E76" s="23" t="s">
        <v>167</v>
      </c>
      <c r="F76" s="24" t="s">
        <v>167</v>
      </c>
      <c r="G76" s="24" t="s">
        <v>167</v>
      </c>
      <c r="H76" s="24">
        <v>554</v>
      </c>
      <c r="I76" s="24">
        <v>491</v>
      </c>
      <c r="J76" s="67" t="s">
        <v>167</v>
      </c>
      <c r="K76" s="35">
        <f t="shared" si="8"/>
        <v>522.5</v>
      </c>
      <c r="L76" s="32" t="s">
        <v>167</v>
      </c>
      <c r="M76" s="24" t="s">
        <v>167</v>
      </c>
      <c r="N76" s="24">
        <v>452</v>
      </c>
      <c r="O76" s="24">
        <v>496</v>
      </c>
      <c r="P76" s="24" t="s">
        <v>167</v>
      </c>
      <c r="Q76" s="24" t="s">
        <v>167</v>
      </c>
      <c r="R76" s="20">
        <f t="shared" si="9"/>
        <v>474</v>
      </c>
      <c r="S76" s="21">
        <f t="shared" si="10"/>
        <v>498.25</v>
      </c>
      <c r="T76" s="69">
        <f t="shared" si="11"/>
        <v>4</v>
      </c>
      <c r="U76" s="11"/>
      <c r="V76" s="11"/>
    </row>
    <row r="77" spans="1:22" s="10" customFormat="1" ht="12" customHeight="1">
      <c r="A77" s="57" t="s">
        <v>82</v>
      </c>
      <c r="B77" s="18" t="s">
        <v>188</v>
      </c>
      <c r="C77" s="19">
        <v>1279</v>
      </c>
      <c r="D77" s="49" t="s">
        <v>153</v>
      </c>
      <c r="E77" s="23" t="s">
        <v>167</v>
      </c>
      <c r="F77" s="24" t="s">
        <v>167</v>
      </c>
      <c r="G77" s="66" t="s">
        <v>167</v>
      </c>
      <c r="H77" s="24" t="s">
        <v>167</v>
      </c>
      <c r="I77" s="24">
        <v>487</v>
      </c>
      <c r="J77" s="32" t="s">
        <v>167</v>
      </c>
      <c r="K77" s="35">
        <f t="shared" si="8"/>
        <v>487</v>
      </c>
      <c r="L77" s="32" t="s">
        <v>167</v>
      </c>
      <c r="M77" s="24" t="s">
        <v>167</v>
      </c>
      <c r="N77" s="24" t="s">
        <v>167</v>
      </c>
      <c r="O77" s="59">
        <v>507</v>
      </c>
      <c r="P77" s="24" t="s">
        <v>167</v>
      </c>
      <c r="Q77" s="24" t="s">
        <v>167</v>
      </c>
      <c r="R77" s="20">
        <f t="shared" si="9"/>
        <v>507</v>
      </c>
      <c r="S77" s="21">
        <f t="shared" si="10"/>
        <v>497</v>
      </c>
      <c r="T77" s="69">
        <f t="shared" si="11"/>
        <v>2</v>
      </c>
      <c r="U77" s="11"/>
      <c r="V77" s="11"/>
    </row>
    <row r="78" spans="1:22" s="10" customFormat="1" ht="12" customHeight="1">
      <c r="A78" s="57" t="s">
        <v>83</v>
      </c>
      <c r="B78" s="22" t="s">
        <v>165</v>
      </c>
      <c r="C78" s="19">
        <v>1459</v>
      </c>
      <c r="D78" s="49" t="s">
        <v>156</v>
      </c>
      <c r="E78" s="23" t="s">
        <v>167</v>
      </c>
      <c r="F78" s="24" t="s">
        <v>167</v>
      </c>
      <c r="G78" s="24" t="s">
        <v>167</v>
      </c>
      <c r="H78" s="24" t="s">
        <v>167</v>
      </c>
      <c r="I78" s="24" t="s">
        <v>167</v>
      </c>
      <c r="J78" s="32" t="s">
        <v>167</v>
      </c>
      <c r="K78" s="35" t="e">
        <f t="shared" si="8"/>
        <v>#DIV/0!</v>
      </c>
      <c r="L78" s="32">
        <v>504</v>
      </c>
      <c r="M78" s="24" t="s">
        <v>167</v>
      </c>
      <c r="N78" s="24">
        <v>488</v>
      </c>
      <c r="O78" s="24" t="s">
        <v>167</v>
      </c>
      <c r="P78" s="24" t="s">
        <v>167</v>
      </c>
      <c r="Q78" s="24" t="s">
        <v>167</v>
      </c>
      <c r="R78" s="20">
        <f t="shared" si="9"/>
        <v>496</v>
      </c>
      <c r="S78" s="21">
        <f t="shared" si="10"/>
        <v>496</v>
      </c>
      <c r="T78" s="69">
        <f t="shared" si="11"/>
        <v>2</v>
      </c>
      <c r="U78" s="11"/>
      <c r="V78" s="11"/>
    </row>
    <row r="79" spans="1:22" s="10" customFormat="1" ht="12" customHeight="1">
      <c r="A79" s="57" t="s">
        <v>84</v>
      </c>
      <c r="B79" s="22" t="s">
        <v>115</v>
      </c>
      <c r="C79" s="19">
        <v>1014</v>
      </c>
      <c r="D79" s="49" t="s">
        <v>151</v>
      </c>
      <c r="E79" s="23">
        <v>509</v>
      </c>
      <c r="F79" s="24" t="s">
        <v>167</v>
      </c>
      <c r="G79" s="24">
        <v>476</v>
      </c>
      <c r="H79" s="24" t="s">
        <v>167</v>
      </c>
      <c r="I79" s="24" t="s">
        <v>167</v>
      </c>
      <c r="J79" s="32" t="s">
        <v>167</v>
      </c>
      <c r="K79" s="35">
        <f t="shared" si="8"/>
        <v>492.5</v>
      </c>
      <c r="L79" s="32">
        <v>497</v>
      </c>
      <c r="M79" s="24">
        <v>498</v>
      </c>
      <c r="N79" s="24" t="s">
        <v>167</v>
      </c>
      <c r="O79" s="24" t="s">
        <v>167</v>
      </c>
      <c r="P79" s="24" t="s">
        <v>167</v>
      </c>
      <c r="Q79" s="24" t="s">
        <v>167</v>
      </c>
      <c r="R79" s="20">
        <f t="shared" si="9"/>
        <v>497.5</v>
      </c>
      <c r="S79" s="21">
        <f t="shared" si="10"/>
        <v>495</v>
      </c>
      <c r="T79" s="69">
        <f t="shared" si="11"/>
        <v>4</v>
      </c>
      <c r="U79" s="11"/>
      <c r="V79" s="11"/>
    </row>
    <row r="80" spans="1:22" s="10" customFormat="1" ht="12" customHeight="1">
      <c r="A80" s="57" t="s">
        <v>85</v>
      </c>
      <c r="B80" s="22" t="s">
        <v>136</v>
      </c>
      <c r="C80" s="19">
        <v>1693</v>
      </c>
      <c r="D80" s="49" t="s">
        <v>156</v>
      </c>
      <c r="E80" s="23">
        <v>540</v>
      </c>
      <c r="F80" s="24" t="s">
        <v>167</v>
      </c>
      <c r="G80" s="24">
        <v>544</v>
      </c>
      <c r="H80" s="24" t="s">
        <v>167</v>
      </c>
      <c r="I80" s="24" t="s">
        <v>167</v>
      </c>
      <c r="J80" s="32" t="s">
        <v>167</v>
      </c>
      <c r="K80" s="35">
        <f t="shared" si="8"/>
        <v>542</v>
      </c>
      <c r="L80" s="32" t="s">
        <v>167</v>
      </c>
      <c r="M80" s="24">
        <v>440</v>
      </c>
      <c r="N80" s="24" t="s">
        <v>167</v>
      </c>
      <c r="O80" s="24" t="s">
        <v>167</v>
      </c>
      <c r="P80" s="24">
        <v>467</v>
      </c>
      <c r="Q80" s="24">
        <v>482</v>
      </c>
      <c r="R80" s="20">
        <f t="shared" si="9"/>
        <v>463</v>
      </c>
      <c r="S80" s="21">
        <f t="shared" si="10"/>
        <v>494.6</v>
      </c>
      <c r="T80" s="69">
        <f t="shared" si="11"/>
        <v>5</v>
      </c>
      <c r="U80" s="11"/>
      <c r="V80" s="11"/>
    </row>
    <row r="81" spans="1:22" s="10" customFormat="1" ht="12" customHeight="1">
      <c r="A81" s="57" t="s">
        <v>86</v>
      </c>
      <c r="B81" s="22" t="s">
        <v>111</v>
      </c>
      <c r="C81" s="19">
        <v>2122</v>
      </c>
      <c r="D81" s="49" t="s">
        <v>151</v>
      </c>
      <c r="E81" s="23" t="s">
        <v>167</v>
      </c>
      <c r="F81" s="24">
        <v>493</v>
      </c>
      <c r="G81" s="24" t="s">
        <v>167</v>
      </c>
      <c r="H81" s="24" t="s">
        <v>167</v>
      </c>
      <c r="I81" s="24" t="s">
        <v>167</v>
      </c>
      <c r="J81" s="32" t="s">
        <v>167</v>
      </c>
      <c r="K81" s="35">
        <f t="shared" si="8"/>
        <v>493</v>
      </c>
      <c r="L81" s="32" t="s">
        <v>167</v>
      </c>
      <c r="M81" s="24" t="s">
        <v>167</v>
      </c>
      <c r="N81" s="24" t="s">
        <v>167</v>
      </c>
      <c r="O81" s="24" t="s">
        <v>167</v>
      </c>
      <c r="P81" s="24" t="s">
        <v>167</v>
      </c>
      <c r="Q81" s="24" t="s">
        <v>167</v>
      </c>
      <c r="R81" s="20" t="e">
        <f t="shared" si="9"/>
        <v>#DIV/0!</v>
      </c>
      <c r="S81" s="21">
        <f t="shared" si="10"/>
        <v>493</v>
      </c>
      <c r="T81" s="69">
        <f t="shared" si="11"/>
        <v>1</v>
      </c>
      <c r="U81" s="11"/>
      <c r="V81" s="11"/>
    </row>
    <row r="82" spans="1:22" s="10" customFormat="1" ht="12" customHeight="1">
      <c r="A82" s="57" t="s">
        <v>87</v>
      </c>
      <c r="B82" s="16" t="s">
        <v>119</v>
      </c>
      <c r="C82" s="19">
        <v>1763</v>
      </c>
      <c r="D82" s="49" t="s">
        <v>155</v>
      </c>
      <c r="E82" s="23" t="s">
        <v>167</v>
      </c>
      <c r="F82" s="24" t="s">
        <v>167</v>
      </c>
      <c r="G82" s="24" t="s">
        <v>167</v>
      </c>
      <c r="H82" s="24" t="s">
        <v>167</v>
      </c>
      <c r="I82" s="24" t="s">
        <v>167</v>
      </c>
      <c r="J82" s="32" t="s">
        <v>167</v>
      </c>
      <c r="K82" s="35" t="e">
        <f t="shared" si="8"/>
        <v>#DIV/0!</v>
      </c>
      <c r="L82" s="32" t="s">
        <v>167</v>
      </c>
      <c r="M82" s="24">
        <v>513</v>
      </c>
      <c r="N82" s="24">
        <v>465</v>
      </c>
      <c r="O82" s="24" t="s">
        <v>167</v>
      </c>
      <c r="P82" s="24" t="s">
        <v>167</v>
      </c>
      <c r="Q82" s="24" t="s">
        <v>167</v>
      </c>
      <c r="R82" s="20">
        <f t="shared" si="9"/>
        <v>489</v>
      </c>
      <c r="S82" s="21">
        <f t="shared" si="10"/>
        <v>489</v>
      </c>
      <c r="T82" s="69">
        <f t="shared" si="11"/>
        <v>2</v>
      </c>
      <c r="U82" s="11"/>
      <c r="V82" s="11"/>
    </row>
    <row r="83" spans="1:22" s="10" customFormat="1" ht="12" customHeight="1">
      <c r="A83" s="57" t="s">
        <v>88</v>
      </c>
      <c r="B83" s="18" t="s">
        <v>130</v>
      </c>
      <c r="C83" s="19">
        <v>1507</v>
      </c>
      <c r="D83" s="49" t="s">
        <v>151</v>
      </c>
      <c r="E83" s="23" t="s">
        <v>167</v>
      </c>
      <c r="F83" s="24" t="s">
        <v>167</v>
      </c>
      <c r="G83" s="24" t="s">
        <v>167</v>
      </c>
      <c r="H83" s="24" t="s">
        <v>167</v>
      </c>
      <c r="I83" s="24" t="s">
        <v>167</v>
      </c>
      <c r="J83" s="32" t="s">
        <v>167</v>
      </c>
      <c r="K83" s="35" t="e">
        <f t="shared" si="8"/>
        <v>#DIV/0!</v>
      </c>
      <c r="L83" s="32" t="s">
        <v>167</v>
      </c>
      <c r="M83" s="24" t="s">
        <v>167</v>
      </c>
      <c r="N83" s="24">
        <v>484</v>
      </c>
      <c r="O83" s="24" t="s">
        <v>167</v>
      </c>
      <c r="P83" s="24" t="s">
        <v>167</v>
      </c>
      <c r="Q83" s="24" t="s">
        <v>167</v>
      </c>
      <c r="R83" s="20">
        <f t="shared" si="9"/>
        <v>484</v>
      </c>
      <c r="S83" s="21">
        <f t="shared" si="10"/>
        <v>484</v>
      </c>
      <c r="T83" s="69">
        <f t="shared" si="11"/>
        <v>1</v>
      </c>
      <c r="U83" s="11"/>
      <c r="V83" s="11"/>
    </row>
    <row r="84" spans="1:22" s="10" customFormat="1" ht="12" customHeight="1">
      <c r="A84" s="57" t="s">
        <v>89</v>
      </c>
      <c r="B84" s="22" t="s">
        <v>39</v>
      </c>
      <c r="C84" s="19">
        <v>1210</v>
      </c>
      <c r="D84" s="49" t="s">
        <v>35</v>
      </c>
      <c r="E84" s="23" t="s">
        <v>167</v>
      </c>
      <c r="F84" s="24" t="s">
        <v>167</v>
      </c>
      <c r="G84" s="24">
        <v>484</v>
      </c>
      <c r="H84" s="59" t="s">
        <v>167</v>
      </c>
      <c r="I84" s="24" t="s">
        <v>167</v>
      </c>
      <c r="J84" s="32" t="s">
        <v>167</v>
      </c>
      <c r="K84" s="35">
        <f t="shared" si="8"/>
        <v>484</v>
      </c>
      <c r="L84" s="32">
        <v>498</v>
      </c>
      <c r="M84" s="24" t="s">
        <v>167</v>
      </c>
      <c r="N84" s="24" t="s">
        <v>167</v>
      </c>
      <c r="O84" s="24">
        <v>462</v>
      </c>
      <c r="P84" s="24" t="s">
        <v>167</v>
      </c>
      <c r="Q84" s="24" t="s">
        <v>167</v>
      </c>
      <c r="R84" s="20">
        <f t="shared" si="9"/>
        <v>480</v>
      </c>
      <c r="S84" s="21">
        <f t="shared" si="10"/>
        <v>481.3333333333333</v>
      </c>
      <c r="T84" s="69">
        <f t="shared" si="11"/>
        <v>3</v>
      </c>
      <c r="U84" s="11"/>
      <c r="V84" s="11"/>
    </row>
    <row r="85" spans="1:22" s="10" customFormat="1" ht="12" customHeight="1">
      <c r="A85" s="57" t="s">
        <v>90</v>
      </c>
      <c r="B85" s="22" t="s">
        <v>133</v>
      </c>
      <c r="C85" s="19">
        <v>2048</v>
      </c>
      <c r="D85" s="49" t="s">
        <v>152</v>
      </c>
      <c r="E85" s="23" t="s">
        <v>167</v>
      </c>
      <c r="F85" s="24" t="s">
        <v>167</v>
      </c>
      <c r="G85" s="24" t="s">
        <v>167</v>
      </c>
      <c r="H85" s="24" t="s">
        <v>167</v>
      </c>
      <c r="I85" s="24" t="s">
        <v>167</v>
      </c>
      <c r="J85" s="32" t="s">
        <v>167</v>
      </c>
      <c r="K85" s="35" t="e">
        <f t="shared" si="8"/>
        <v>#DIV/0!</v>
      </c>
      <c r="L85" s="32">
        <v>479</v>
      </c>
      <c r="M85" s="24" t="s">
        <v>167</v>
      </c>
      <c r="N85" s="24" t="s">
        <v>167</v>
      </c>
      <c r="O85" s="24" t="s">
        <v>167</v>
      </c>
      <c r="P85" s="24" t="s">
        <v>167</v>
      </c>
      <c r="Q85" s="24" t="s">
        <v>167</v>
      </c>
      <c r="R85" s="20">
        <f t="shared" si="9"/>
        <v>479</v>
      </c>
      <c r="S85" s="21">
        <f t="shared" si="10"/>
        <v>479</v>
      </c>
      <c r="T85" s="69">
        <f t="shared" si="11"/>
        <v>1</v>
      </c>
      <c r="U85" s="11"/>
      <c r="V85" s="11"/>
    </row>
    <row r="86" spans="1:22" s="10" customFormat="1" ht="12" customHeight="1">
      <c r="A86" s="57" t="s">
        <v>91</v>
      </c>
      <c r="B86" s="22" t="s">
        <v>186</v>
      </c>
      <c r="C86" s="19">
        <v>1102</v>
      </c>
      <c r="D86" s="49" t="s">
        <v>160</v>
      </c>
      <c r="E86" s="23" t="s">
        <v>167</v>
      </c>
      <c r="F86" s="24" t="s">
        <v>167</v>
      </c>
      <c r="G86" s="24" t="s">
        <v>167</v>
      </c>
      <c r="H86" s="24" t="s">
        <v>167</v>
      </c>
      <c r="I86" s="24" t="s">
        <v>167</v>
      </c>
      <c r="J86" s="32" t="s">
        <v>167</v>
      </c>
      <c r="K86" s="35" t="e">
        <f t="shared" si="8"/>
        <v>#DIV/0!</v>
      </c>
      <c r="L86" s="32" t="s">
        <v>167</v>
      </c>
      <c r="M86" s="24" t="s">
        <v>167</v>
      </c>
      <c r="N86" s="24">
        <v>476</v>
      </c>
      <c r="O86" s="59" t="s">
        <v>167</v>
      </c>
      <c r="P86" s="24" t="s">
        <v>167</v>
      </c>
      <c r="Q86" s="24" t="s">
        <v>167</v>
      </c>
      <c r="R86" s="20">
        <f t="shared" si="9"/>
        <v>476</v>
      </c>
      <c r="S86" s="21">
        <f t="shared" si="10"/>
        <v>476</v>
      </c>
      <c r="T86" s="69">
        <f t="shared" si="11"/>
        <v>1</v>
      </c>
      <c r="U86" s="11"/>
      <c r="V86" s="11"/>
    </row>
    <row r="87" spans="1:22" s="10" customFormat="1" ht="12" customHeight="1">
      <c r="A87" s="57" t="s">
        <v>92</v>
      </c>
      <c r="B87" s="22" t="s">
        <v>145</v>
      </c>
      <c r="C87" s="19">
        <v>1814</v>
      </c>
      <c r="D87" s="52" t="s">
        <v>128</v>
      </c>
      <c r="E87" s="23" t="s">
        <v>167</v>
      </c>
      <c r="F87" s="24" t="s">
        <v>167</v>
      </c>
      <c r="G87" s="24" t="s">
        <v>167</v>
      </c>
      <c r="H87" s="24" t="s">
        <v>167</v>
      </c>
      <c r="I87" s="24">
        <v>489</v>
      </c>
      <c r="J87" s="32">
        <v>504</v>
      </c>
      <c r="K87" s="35">
        <f t="shared" si="8"/>
        <v>496.5</v>
      </c>
      <c r="L87" s="32" t="s">
        <v>167</v>
      </c>
      <c r="M87" s="24">
        <v>457</v>
      </c>
      <c r="N87" s="24" t="s">
        <v>167</v>
      </c>
      <c r="O87" s="24" t="s">
        <v>167</v>
      </c>
      <c r="P87" s="24">
        <v>443</v>
      </c>
      <c r="Q87" s="24" t="s">
        <v>167</v>
      </c>
      <c r="R87" s="20">
        <f t="shared" si="9"/>
        <v>450</v>
      </c>
      <c r="S87" s="21">
        <f t="shared" si="10"/>
        <v>473.25</v>
      </c>
      <c r="T87" s="69">
        <f t="shared" si="11"/>
        <v>4</v>
      </c>
      <c r="U87" s="11"/>
      <c r="V87" s="11"/>
    </row>
    <row r="88" spans="1:22" s="10" customFormat="1" ht="12" customHeight="1">
      <c r="A88" s="57" t="s">
        <v>93</v>
      </c>
      <c r="B88" s="22" t="s">
        <v>144</v>
      </c>
      <c r="C88" s="19">
        <v>1461</v>
      </c>
      <c r="D88" s="52" t="s">
        <v>128</v>
      </c>
      <c r="E88" s="23">
        <v>488</v>
      </c>
      <c r="F88" s="24" t="s">
        <v>167</v>
      </c>
      <c r="G88" s="24" t="s">
        <v>167</v>
      </c>
      <c r="H88" s="24" t="s">
        <v>167</v>
      </c>
      <c r="I88" s="24" t="s">
        <v>167</v>
      </c>
      <c r="J88" s="32" t="s">
        <v>167</v>
      </c>
      <c r="K88" s="35">
        <f t="shared" si="8"/>
        <v>488</v>
      </c>
      <c r="L88" s="32">
        <v>465</v>
      </c>
      <c r="M88" s="24">
        <v>475</v>
      </c>
      <c r="N88" s="24">
        <v>467</v>
      </c>
      <c r="O88" s="24">
        <v>471</v>
      </c>
      <c r="P88" s="24" t="s">
        <v>167</v>
      </c>
      <c r="Q88" s="24" t="s">
        <v>167</v>
      </c>
      <c r="R88" s="20">
        <f t="shared" si="9"/>
        <v>469.5</v>
      </c>
      <c r="S88" s="21">
        <f t="shared" si="10"/>
        <v>473.2</v>
      </c>
      <c r="T88" s="69">
        <f t="shared" si="11"/>
        <v>5</v>
      </c>
      <c r="U88" s="11"/>
      <c r="V88" s="11"/>
    </row>
    <row r="89" spans="1:22" s="10" customFormat="1" ht="12" customHeight="1">
      <c r="A89" s="57" t="s">
        <v>94</v>
      </c>
      <c r="B89" s="18" t="s">
        <v>179</v>
      </c>
      <c r="C89" s="19">
        <v>1067</v>
      </c>
      <c r="D89" s="49" t="s">
        <v>155</v>
      </c>
      <c r="E89" s="23" t="s">
        <v>167</v>
      </c>
      <c r="F89" s="24" t="s">
        <v>167</v>
      </c>
      <c r="G89" s="24" t="s">
        <v>167</v>
      </c>
      <c r="H89" s="24" t="s">
        <v>167</v>
      </c>
      <c r="I89" s="24" t="s">
        <v>167</v>
      </c>
      <c r="J89" s="32" t="s">
        <v>167</v>
      </c>
      <c r="K89" s="35" t="e">
        <f t="shared" si="8"/>
        <v>#DIV/0!</v>
      </c>
      <c r="L89" s="32" t="s">
        <v>167</v>
      </c>
      <c r="M89" s="24">
        <v>452</v>
      </c>
      <c r="N89" s="24" t="s">
        <v>167</v>
      </c>
      <c r="O89" s="24" t="s">
        <v>167</v>
      </c>
      <c r="P89" s="24" t="s">
        <v>167</v>
      </c>
      <c r="Q89" s="24" t="s">
        <v>167</v>
      </c>
      <c r="R89" s="20">
        <f t="shared" si="9"/>
        <v>452</v>
      </c>
      <c r="S89" s="21">
        <f t="shared" si="10"/>
        <v>452</v>
      </c>
      <c r="T89" s="69">
        <f t="shared" si="11"/>
        <v>1</v>
      </c>
      <c r="U89" s="11"/>
      <c r="V89" s="11"/>
    </row>
    <row r="90" spans="1:22" s="10" customFormat="1" ht="12" customHeight="1">
      <c r="A90" s="57" t="s">
        <v>95</v>
      </c>
      <c r="B90" s="22" t="s">
        <v>108</v>
      </c>
      <c r="C90" s="19">
        <v>1543</v>
      </c>
      <c r="D90" s="49" t="s">
        <v>157</v>
      </c>
      <c r="E90" s="23" t="s">
        <v>167</v>
      </c>
      <c r="F90" s="24" t="s">
        <v>167</v>
      </c>
      <c r="G90" s="24" t="s">
        <v>167</v>
      </c>
      <c r="H90" s="24" t="s">
        <v>167</v>
      </c>
      <c r="I90" s="24" t="s">
        <v>167</v>
      </c>
      <c r="J90" s="32" t="s">
        <v>167</v>
      </c>
      <c r="K90" s="35" t="e">
        <f t="shared" si="8"/>
        <v>#DIV/0!</v>
      </c>
      <c r="L90" s="32">
        <v>448</v>
      </c>
      <c r="M90" s="24" t="s">
        <v>167</v>
      </c>
      <c r="N90" s="24" t="s">
        <v>167</v>
      </c>
      <c r="O90" s="24" t="s">
        <v>167</v>
      </c>
      <c r="P90" s="24" t="s">
        <v>167</v>
      </c>
      <c r="Q90" s="24" t="s">
        <v>167</v>
      </c>
      <c r="R90" s="20">
        <f t="shared" si="9"/>
        <v>448</v>
      </c>
      <c r="S90" s="21">
        <f t="shared" si="10"/>
        <v>448</v>
      </c>
      <c r="T90" s="69">
        <f t="shared" si="11"/>
        <v>1</v>
      </c>
      <c r="U90" s="11"/>
      <c r="V90" s="11"/>
    </row>
    <row r="91" spans="1:22" s="10" customFormat="1" ht="12" customHeight="1">
      <c r="A91" s="57" t="s">
        <v>96</v>
      </c>
      <c r="B91" s="22" t="s">
        <v>40</v>
      </c>
      <c r="C91" s="19">
        <v>1794</v>
      </c>
      <c r="D91" s="49" t="s">
        <v>35</v>
      </c>
      <c r="E91" s="23" t="s">
        <v>167</v>
      </c>
      <c r="F91" s="24" t="s">
        <v>167</v>
      </c>
      <c r="G91" s="24" t="s">
        <v>167</v>
      </c>
      <c r="H91" s="59" t="s">
        <v>167</v>
      </c>
      <c r="I91" s="24" t="s">
        <v>167</v>
      </c>
      <c r="J91" s="32" t="s">
        <v>167</v>
      </c>
      <c r="K91" s="35" t="e">
        <f t="shared" si="8"/>
        <v>#DIV/0!</v>
      </c>
      <c r="L91" s="32" t="s">
        <v>167</v>
      </c>
      <c r="M91" s="24" t="s">
        <v>167</v>
      </c>
      <c r="N91" s="24" t="s">
        <v>167</v>
      </c>
      <c r="O91" s="24" t="s">
        <v>167</v>
      </c>
      <c r="P91" s="24">
        <v>446</v>
      </c>
      <c r="Q91" s="24" t="s">
        <v>167</v>
      </c>
      <c r="R91" s="20">
        <f t="shared" si="9"/>
        <v>446</v>
      </c>
      <c r="S91" s="21">
        <f t="shared" si="10"/>
        <v>446</v>
      </c>
      <c r="T91" s="69">
        <f t="shared" si="11"/>
        <v>1</v>
      </c>
      <c r="U91" s="11"/>
      <c r="V91" s="11"/>
    </row>
    <row r="92" spans="1:22" s="10" customFormat="1" ht="12" customHeight="1">
      <c r="A92" s="57" t="s">
        <v>97</v>
      </c>
      <c r="B92" s="22" t="s">
        <v>169</v>
      </c>
      <c r="C92" s="19">
        <v>1117</v>
      </c>
      <c r="D92" s="49" t="s">
        <v>158</v>
      </c>
      <c r="E92" s="23" t="s">
        <v>167</v>
      </c>
      <c r="F92" s="24" t="s">
        <v>167</v>
      </c>
      <c r="G92" s="24">
        <v>440</v>
      </c>
      <c r="H92" s="24" t="s">
        <v>167</v>
      </c>
      <c r="I92" s="24" t="s">
        <v>167</v>
      </c>
      <c r="J92" s="73" t="s">
        <v>167</v>
      </c>
      <c r="K92" s="35">
        <f t="shared" si="8"/>
        <v>440</v>
      </c>
      <c r="L92" s="32">
        <v>456</v>
      </c>
      <c r="M92" s="24" t="s">
        <v>167</v>
      </c>
      <c r="N92" s="66" t="s">
        <v>167</v>
      </c>
      <c r="O92" s="24">
        <v>423</v>
      </c>
      <c r="P92" s="24" t="s">
        <v>167</v>
      </c>
      <c r="Q92" s="24" t="s">
        <v>167</v>
      </c>
      <c r="R92" s="20">
        <f t="shared" si="9"/>
        <v>439.5</v>
      </c>
      <c r="S92" s="21">
        <f t="shared" si="10"/>
        <v>439.6666666666667</v>
      </c>
      <c r="T92" s="69">
        <f t="shared" si="11"/>
        <v>3</v>
      </c>
      <c r="U92" s="11"/>
      <c r="V92" s="11"/>
    </row>
    <row r="93" spans="1:22" s="10" customFormat="1" ht="12" customHeight="1">
      <c r="A93" s="57" t="s">
        <v>98</v>
      </c>
      <c r="B93" s="22" t="s">
        <v>173</v>
      </c>
      <c r="C93" s="19">
        <v>1030</v>
      </c>
      <c r="D93" s="49" t="s">
        <v>159</v>
      </c>
      <c r="E93" s="23" t="s">
        <v>167</v>
      </c>
      <c r="F93" s="24" t="s">
        <v>167</v>
      </c>
      <c r="G93" s="24" t="s">
        <v>167</v>
      </c>
      <c r="H93" s="24" t="s">
        <v>167</v>
      </c>
      <c r="I93" s="24" t="s">
        <v>167</v>
      </c>
      <c r="J93" s="67" t="s">
        <v>167</v>
      </c>
      <c r="K93" s="35" t="e">
        <f t="shared" si="8"/>
        <v>#DIV/0!</v>
      </c>
      <c r="L93" s="32">
        <v>428</v>
      </c>
      <c r="M93" s="24" t="s">
        <v>167</v>
      </c>
      <c r="N93" s="24" t="s">
        <v>167</v>
      </c>
      <c r="O93" s="24" t="s">
        <v>167</v>
      </c>
      <c r="P93" s="24" t="s">
        <v>167</v>
      </c>
      <c r="Q93" s="24" t="s">
        <v>167</v>
      </c>
      <c r="R93" s="20">
        <f t="shared" si="9"/>
        <v>428</v>
      </c>
      <c r="S93" s="21">
        <f t="shared" si="10"/>
        <v>428</v>
      </c>
      <c r="T93" s="69">
        <f t="shared" si="11"/>
        <v>1</v>
      </c>
      <c r="U93" s="11"/>
      <c r="V93" s="11"/>
    </row>
    <row r="94" spans="1:22" s="10" customFormat="1" ht="12" customHeight="1">
      <c r="A94" s="57" t="s">
        <v>99</v>
      </c>
      <c r="B94" s="22" t="s">
        <v>187</v>
      </c>
      <c r="C94" s="19">
        <v>1114</v>
      </c>
      <c r="D94" s="49" t="s">
        <v>158</v>
      </c>
      <c r="E94" s="23" t="s">
        <v>167</v>
      </c>
      <c r="F94" s="24" t="s">
        <v>167</v>
      </c>
      <c r="G94" s="24">
        <v>386</v>
      </c>
      <c r="H94" s="24" t="s">
        <v>167</v>
      </c>
      <c r="I94" s="24" t="s">
        <v>167</v>
      </c>
      <c r="J94" s="73" t="s">
        <v>167</v>
      </c>
      <c r="K94" s="35">
        <f t="shared" si="8"/>
        <v>386</v>
      </c>
      <c r="L94" s="32" t="s">
        <v>167</v>
      </c>
      <c r="M94" s="24" t="s">
        <v>167</v>
      </c>
      <c r="N94" s="66" t="s">
        <v>167</v>
      </c>
      <c r="O94" s="24" t="s">
        <v>167</v>
      </c>
      <c r="P94" s="24" t="s">
        <v>167</v>
      </c>
      <c r="Q94" s="24" t="s">
        <v>167</v>
      </c>
      <c r="R94" s="20" t="e">
        <f t="shared" si="9"/>
        <v>#DIV/0!</v>
      </c>
      <c r="S94" s="21">
        <f t="shared" si="10"/>
        <v>386</v>
      </c>
      <c r="T94" s="69">
        <f t="shared" si="11"/>
        <v>1</v>
      </c>
      <c r="U94" s="11"/>
      <c r="V94" s="11"/>
    </row>
    <row r="95" spans="1:22" s="10" customFormat="1" ht="12" customHeight="1">
      <c r="A95" s="57" t="s">
        <v>100</v>
      </c>
      <c r="B95" s="22" t="s">
        <v>181</v>
      </c>
      <c r="C95" s="19">
        <v>1125</v>
      </c>
      <c r="D95" s="49" t="s">
        <v>158</v>
      </c>
      <c r="E95" s="23" t="s">
        <v>167</v>
      </c>
      <c r="F95" s="24">
        <v>351</v>
      </c>
      <c r="G95" s="24" t="s">
        <v>167</v>
      </c>
      <c r="H95" s="24" t="s">
        <v>167</v>
      </c>
      <c r="I95" s="24" t="s">
        <v>167</v>
      </c>
      <c r="J95" s="73" t="s">
        <v>167</v>
      </c>
      <c r="K95" s="35">
        <f t="shared" si="8"/>
        <v>351</v>
      </c>
      <c r="L95" s="32" t="s">
        <v>167</v>
      </c>
      <c r="M95" s="24" t="s">
        <v>167</v>
      </c>
      <c r="N95" s="66" t="s">
        <v>167</v>
      </c>
      <c r="O95" s="24" t="s">
        <v>167</v>
      </c>
      <c r="P95" s="24" t="s">
        <v>167</v>
      </c>
      <c r="Q95" s="24" t="s">
        <v>167</v>
      </c>
      <c r="R95" s="20" t="e">
        <f t="shared" si="9"/>
        <v>#DIV/0!</v>
      </c>
      <c r="S95" s="21">
        <f t="shared" si="10"/>
        <v>351</v>
      </c>
      <c r="T95" s="69">
        <f t="shared" si="11"/>
        <v>1</v>
      </c>
      <c r="U95" s="11"/>
      <c r="V95" s="11"/>
    </row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</sheetData>
  <mergeCells count="3">
    <mergeCell ref="A1:S1"/>
    <mergeCell ref="A2:S2"/>
    <mergeCell ref="A3:S3"/>
  </mergeCells>
  <conditionalFormatting sqref="K17:K95 K7:K15 R7:S95">
    <cfRule type="cellIs" priority="1" dxfId="0" operator="greaterThanOrEqual" stopIfTrue="1">
      <formula>500</formula>
    </cfRule>
  </conditionalFormatting>
  <conditionalFormatting sqref="K16">
    <cfRule type="cellIs" priority="2" dxfId="0" operator="greaterThanOrEqual" stopIfTrue="1">
      <formula>500</formula>
    </cfRule>
    <cfRule type="cellIs" priority="3" dxfId="1" operator="greaterThanOrEqual" stopIfTrue="1">
      <formula>600</formula>
    </cfRule>
  </conditionalFormatting>
  <printOptions horizontalCentered="1"/>
  <pageMargins left="0.1968503937007874" right="0.1968503937007874" top="0.3937007874015748" bottom="0.5905511811023623" header="0.31496062992125984" footer="0.1968503937007874"/>
  <pageSetup orientation="landscape" paperSize="9" r:id="rId4"/>
  <headerFooter alignWithMargins="0">
    <oddFooter>&amp;L&amp;8 07.12.2007 / 23:30&amp;R&amp;8Ligavertreter / Zanger Klaus</oddFooter>
  </headerFooter>
  <rowBreaks count="1" manualBreakCount="1">
    <brk id="9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Zanger</dc:creator>
  <cp:keywords/>
  <dc:description/>
  <cp:lastModifiedBy>Klaus Zanger</cp:lastModifiedBy>
  <cp:lastPrinted>2007-12-07T22:09:32Z</cp:lastPrinted>
  <dcterms:created xsi:type="dcterms:W3CDTF">1999-08-24T14:26:07Z</dcterms:created>
  <dcterms:modified xsi:type="dcterms:W3CDTF">2007-12-07T22:09:34Z</dcterms:modified>
  <cp:category/>
  <cp:version/>
  <cp:contentType/>
  <cp:contentStatus/>
</cp:coreProperties>
</file>